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605" windowHeight="4920" activeTab="2"/>
  </bookViews>
  <sheets>
    <sheet name="Field &amp; Factory Data" sheetId="1" r:id="rId1"/>
    <sheet name="Factory 1st Juice &amp; Gain Pol" sheetId="2" r:id="rId2"/>
    <sheet name="Net Gain Pol % Cane" sheetId="3" r:id="rId3"/>
  </sheets>
  <definedNames/>
  <calcPr fullCalcOnLoad="1"/>
</workbook>
</file>

<file path=xl/sharedStrings.xml><?xml version="1.0" encoding="utf-8"?>
<sst xmlns="http://schemas.openxmlformats.org/spreadsheetml/2006/main" count="348" uniqueCount="33">
  <si>
    <t>Treatment</t>
  </si>
  <si>
    <t>% Pol</t>
  </si>
  <si>
    <t>Control</t>
  </si>
  <si>
    <t>http://bible.cc/romans/8-14.htm</t>
  </si>
  <si>
    <t>Week</t>
  </si>
  <si>
    <t>http://bible.cc/ephesians/3-14.htm</t>
  </si>
  <si>
    <t>Touchdown</t>
  </si>
  <si>
    <t>Standard Program &amp; Label Rates</t>
  </si>
  <si>
    <t>Skeldon Estate</t>
  </si>
  <si>
    <t>Fields</t>
  </si>
  <si>
    <t>Touchdown+ISO</t>
  </si>
  <si>
    <t>1st Juice</t>
  </si>
  <si>
    <t>To Touchdown</t>
  </si>
  <si>
    <t>T1 Touchdown+ISO</t>
  </si>
  <si>
    <t>T2 Touchdown+ISO+27%H20</t>
  </si>
  <si>
    <t>T3 Touchdown+ISO 1/8 Rate</t>
  </si>
  <si>
    <t>Field</t>
  </si>
  <si>
    <t>H71</t>
  </si>
  <si>
    <t>H72</t>
  </si>
  <si>
    <t>H73</t>
  </si>
  <si>
    <t>H74</t>
  </si>
  <si>
    <t>H75</t>
  </si>
  <si>
    <t>H76</t>
  </si>
  <si>
    <t>H77</t>
  </si>
  <si>
    <t>week</t>
  </si>
  <si>
    <t>H78</t>
  </si>
  <si>
    <t>Touchdown + ISO 2:1</t>
  </si>
  <si>
    <t xml:space="preserve">Factory </t>
  </si>
  <si>
    <t>East Berbice Estate</t>
  </si>
  <si>
    <t>Guysuco</t>
  </si>
  <si>
    <t>T1</t>
  </si>
  <si>
    <t>T2</t>
  </si>
  <si>
    <t>T3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</si>
</sst>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.2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b/>
      <sz val="9.25"/>
      <name val="Arial"/>
      <family val="0"/>
    </font>
    <font>
      <sz val="1.5"/>
      <name val="Arial"/>
      <family val="0"/>
    </font>
    <font>
      <b/>
      <sz val="1.5"/>
      <name val="Arial"/>
      <family val="0"/>
    </font>
    <font>
      <b/>
      <sz val="1.75"/>
      <name val="Arial"/>
      <family val="0"/>
    </font>
    <font>
      <b/>
      <sz val="9.75"/>
      <name val="Arial"/>
      <family val="0"/>
    </font>
    <font>
      <b/>
      <u val="single"/>
      <sz val="9.75"/>
      <name val="Arial"/>
      <family val="2"/>
    </font>
    <font>
      <b/>
      <sz val="8"/>
      <name val="Arial"/>
      <family val="0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25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7" fontId="1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7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-T1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7"/>
          <c:w val="0.915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Data'!$G$115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Data'!$F$116:$F$118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Data'!$G$116:$G$118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Data'!$H$115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Data'!$F$116:$F$118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Data'!$H$116:$H$118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6013274"/>
        <c:axId val="54119467"/>
      </c:lineChart>
      <c:catAx>
        <c:axId val="601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119467"/>
        <c:crosses val="autoZero"/>
        <c:auto val="1"/>
        <c:lblOffset val="100"/>
        <c:noMultiLvlLbl val="0"/>
      </c:catAx>
      <c:valAx>
        <c:axId val="54119467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3274"/>
        <c:crossesAt val="1"/>
        <c:crossBetween val="between"/>
        <c:dispUnits/>
        <c:maj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"/>
          <c:y val="0.90725"/>
          <c:w val="0.80625"/>
          <c:h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575"/>
          <c:w val="0.901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Data'!$F$60:$F$63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Data'!$G$60:$G$63</c:f>
              <c:numCache>
                <c:ptCount val="4"/>
                <c:pt idx="0">
                  <c:v>0</c:v>
                </c:pt>
                <c:pt idx="1">
                  <c:v>-0.0224999999999973</c:v>
                </c:pt>
                <c:pt idx="2">
                  <c:v>-0.0224999999999973</c:v>
                </c:pt>
                <c:pt idx="3">
                  <c:v>-0.0224999999999973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Data'!$F$60:$F$63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Data'!$H$60:$H$63</c:f>
              <c:numCache>
                <c:ptCount val="4"/>
                <c:pt idx="0">
                  <c:v>0</c:v>
                </c:pt>
                <c:pt idx="1">
                  <c:v>-0.4224999999999959</c:v>
                </c:pt>
                <c:pt idx="2">
                  <c:v>0.33750000000000213</c:v>
                </c:pt>
                <c:pt idx="3">
                  <c:v>-0.6024999999999956</c:v>
                </c:pt>
              </c:numCache>
            </c:numRef>
          </c:val>
          <c:smooth val="1"/>
        </c:ser>
        <c:marker val="1"/>
        <c:axId val="31502164"/>
        <c:axId val="15084021"/>
      </c:lineChart>
      <c:catAx>
        <c:axId val="31502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Non Uniform Ripener &amp; Ripener+ISO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084021"/>
        <c:crosses val="autoZero"/>
        <c:auto val="1"/>
        <c:lblOffset val="100"/>
        <c:noMultiLvlLbl val="0"/>
      </c:catAx>
      <c:valAx>
        <c:axId val="1508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5021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1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575"/>
          <c:w val="0.901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Data'!$G$68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Data'!$F$69:$F$72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Data'!$G$69:$G$72</c:f>
              <c:numCache>
                <c:ptCount val="4"/>
                <c:pt idx="0">
                  <c:v>0</c:v>
                </c:pt>
                <c:pt idx="1">
                  <c:v>-0.24249999999999972</c:v>
                </c:pt>
                <c:pt idx="2">
                  <c:v>-0.24249999999999972</c:v>
                </c:pt>
                <c:pt idx="3">
                  <c:v>-0.24249999999999972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Data'!$H$68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Data'!$F$69:$F$72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Data'!$H$69:$H$72</c:f>
              <c:numCache>
                <c:ptCount val="4"/>
                <c:pt idx="0">
                  <c:v>0</c:v>
                </c:pt>
                <c:pt idx="1">
                  <c:v>0.44750000000000156</c:v>
                </c:pt>
                <c:pt idx="2">
                  <c:v>0.7475000000000023</c:v>
                </c:pt>
                <c:pt idx="3">
                  <c:v>0.3774999999999977</c:v>
                </c:pt>
              </c:numCache>
            </c:numRef>
          </c:val>
          <c:smooth val="1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auto val="1"/>
        <c:lblOffset val="100"/>
        <c:noMultiLvlLbl val="0"/>
      </c:catAx>
      <c:valAx>
        <c:axId val="13846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38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1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Gain Pol -T1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425"/>
          <c:w val="0.899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Data'!$G$115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Data'!$F$116:$F$118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Data'!$G$116:$G$118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Data'!$H$115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Data'!$F$116:$F$118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Data'!$H$116:$H$118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57506568"/>
        <c:axId val="47797065"/>
      </c:lineChart>
      <c:catAx>
        <c:axId val="5750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7797065"/>
        <c:crosses val="autoZero"/>
        <c:auto val="1"/>
        <c:lblOffset val="100"/>
        <c:noMultiLvlLbl val="0"/>
      </c:catAx>
      <c:valAx>
        <c:axId val="47797065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06568"/>
        <c:crossesAt val="1"/>
        <c:crossBetween val="between"/>
        <c:dispUnits/>
        <c:maj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90725"/>
          <c:w val="0.9655"/>
          <c:h val="0.0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625"/>
          <c:w val="0.899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Data'!$G$125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Data'!$F$126:$F$128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Data'!$G$126:$G$128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Data'!$H$125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Data'!$F$126:$F$128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Data'!$H$126:$H$128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27520402"/>
        <c:axId val="46357027"/>
      </c:lineChart>
      <c:catAx>
        <c:axId val="2752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
No Ripener in 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20402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9075"/>
          <c:w val="0.963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25"/>
          <c:w val="0.901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Data'!$G$135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Data'!$F$136:$F$138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Data'!$G$136:$G$138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Data'!$H$135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Data'!$F$136:$F$138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Data'!$H$136:$H$138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14560060"/>
        <c:axId val="63931677"/>
      </c:lineChart>
      <c:catAx>
        <c:axId val="145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60060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25"/>
          <c:y val="0.90425"/>
          <c:w val="0.96075"/>
          <c:h val="0.0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H71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775"/>
          <c:w val="0.908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Pol'!$A$64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Pol'!$D$64</c:f>
              <c:numCache>
                <c:ptCount val="1"/>
                <c:pt idx="0">
                  <c:v>14.66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Pol'!$A$65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Pol'!$D$65</c:f>
              <c:numCache>
                <c:ptCount val="1"/>
                <c:pt idx="0">
                  <c:v>14.97</c:v>
                </c:pt>
              </c:numCache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514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H72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25"/>
          <c:w val="0.90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Pol'!$A$66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Pol'!$D$66</c:f>
              <c:numCache>
                <c:ptCount val="1"/>
                <c:pt idx="0">
                  <c:v>16.46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Pol'!$A$67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Pol'!$D$67</c:f>
              <c:numCache>
                <c:ptCount val="1"/>
                <c:pt idx="0">
                  <c:v>16.56</c:v>
                </c:pt>
              </c:numCache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6410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H73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25"/>
          <c:w val="0.90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Pol'!$A$68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Pol'!$D$68</c:f>
              <c:numCache>
                <c:ptCount val="1"/>
                <c:pt idx="0">
                  <c:v>16.56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Pol'!$A$69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Pol'!$D$69</c:f>
              <c:numCache>
                <c:ptCount val="1"/>
                <c:pt idx="0">
                  <c:v>16.99</c:v>
                </c:pt>
              </c:numCache>
            </c:numRef>
          </c:val>
        </c:ser>
        <c:axId val="26675962"/>
        <c:axId val="38757067"/>
      </c:bar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675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H74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Pol'!$A$70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Pol'!$D$70</c:f>
              <c:numCache>
                <c:ptCount val="1"/>
                <c:pt idx="0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Pol'!$A$71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Pol'!$D$71</c:f>
              <c:numCache>
                <c:ptCount val="1"/>
                <c:pt idx="0">
                  <c:v>16.29</c:v>
                </c:pt>
              </c:numCache>
            </c:numRef>
          </c:val>
        </c:ser>
        <c:axId val="13269284"/>
        <c:axId val="52314693"/>
      </c:bar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2692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H75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Pol'!$A$72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Pol'!$D$72</c:f>
              <c:numCache>
                <c:ptCount val="1"/>
                <c:pt idx="0">
                  <c:v>18.42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Pol'!$A$73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Pol'!$D$73</c:f>
              <c:numCache>
                <c:ptCount val="1"/>
                <c:pt idx="0">
                  <c:v>18.56</c:v>
                </c:pt>
              </c:numCache>
            </c:numRef>
          </c:val>
        </c:ser>
        <c:axId val="1070190"/>
        <c:axId val="9631711"/>
      </c:bar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701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-T2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675"/>
          <c:w val="0.9157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Data'!$G$125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Data'!$F$126:$F$128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Data'!$G$126:$G$128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Data'!$H$125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Data'!$F$126:$F$128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Data'!$H$126:$H$128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17313156"/>
        <c:axId val="21600677"/>
      </c:lineChart>
      <c:catAx>
        <c:axId val="17313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 Ripener in 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1600677"/>
        <c:crosses val="autoZero"/>
        <c:auto val="1"/>
        <c:lblOffset val="100"/>
        <c:noMultiLvlLbl val="0"/>
      </c:catAx>
      <c:valAx>
        <c:axId val="21600677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3156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04"/>
          <c:w val="0.804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H76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Pol'!$A$74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Pol'!$D$74</c:f>
              <c:numCache>
                <c:ptCount val="1"/>
                <c:pt idx="0">
                  <c:v>16.44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Pol'!$A$75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Pol'!$D$75</c:f>
              <c:numCache>
                <c:ptCount val="1"/>
                <c:pt idx="0">
                  <c:v>16.09</c:v>
                </c:pt>
              </c:numCache>
            </c:numRef>
          </c:val>
        </c:ser>
        <c:axId val="19576536"/>
        <c:axId val="41971097"/>
      </c:bar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5765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H77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Pol'!$A$76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Pol'!$D$76</c:f>
              <c:numCache>
                <c:ptCount val="1"/>
                <c:pt idx="0">
                  <c:v>15.98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Pol'!$A$77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Pol'!$D$77</c:f>
              <c:numCache>
                <c:ptCount val="1"/>
                <c:pt idx="0">
                  <c:v>16.49</c:v>
                </c:pt>
              </c:numCache>
            </c:numRef>
          </c:val>
        </c:ser>
        <c:axId val="42195554"/>
        <c:axId val="44215667"/>
      </c:bar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15667"/>
        <c:crosses val="autoZero"/>
        <c:auto val="1"/>
        <c:lblOffset val="100"/>
        <c:noMultiLvlLbl val="0"/>
      </c:catAx>
      <c:valAx>
        <c:axId val="442156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1955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H78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Pol'!$A$78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Pol'!$D$78</c:f>
              <c:numCache>
                <c:ptCount val="1"/>
                <c:pt idx="0">
                  <c:v>17.77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Pol'!$A$79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Pol'!$D$79</c:f>
              <c:numCache>
                <c:ptCount val="1"/>
                <c:pt idx="0">
                  <c:v>17.01</c:v>
                </c:pt>
              </c:numCache>
            </c:numRef>
          </c:val>
        </c:ser>
        <c:axId val="62396684"/>
        <c:axId val="24699245"/>
      </c:bar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966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Pol % Cane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1"/>
              </c:strCache>
            </c:strRef>
          </c:cat>
          <c:val>
            <c:numRef>
              <c:f>'Net Gain Pol % Cane'!#REF!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1"/>
              </c:strCache>
            </c:strRef>
          </c:cat>
          <c:val>
            <c:numRef>
              <c:f>'Net Gain Pol % Cane'!#REF!</c:f>
              <c:numCache>
                <c:ptCount val="1"/>
              </c:numCache>
            </c:numRef>
          </c:val>
        </c:ser>
        <c:axId val="20966614"/>
        <c:axId val="54481799"/>
      </c:bar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66614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marker val="1"/>
        <c:axId val="20574144"/>
        <c:axId val="50949569"/>
      </c:lineChart>
      <c:cat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7414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</c:numCache>
            </c:numRef>
          </c:val>
          <c:smooth val="1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2    Ripener vs: Ripener+ISO + 27%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 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9293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marker val="1"/>
        <c:axId val="31034100"/>
        <c:axId val="10871445"/>
      </c:lineChart>
      <c:catAx>
        <c:axId val="31034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3    Ripener vs: Ripener+ISO 1/8th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 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3410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05"/>
          <c:w val="0.912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Data'!$G$6:$G$9</c:f>
              <c:numCache>
                <c:ptCount val="4"/>
                <c:pt idx="0">
                  <c:v>0</c:v>
                </c:pt>
                <c:pt idx="1">
                  <c:v>-0.21249999999999858</c:v>
                </c:pt>
                <c:pt idx="2">
                  <c:v>-0.21249999999999858</c:v>
                </c:pt>
                <c:pt idx="3">
                  <c:v>-0.21249999999999858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Data'!$H$6:$H$9</c:f>
              <c:numCache>
                <c:ptCount val="4"/>
                <c:pt idx="0">
                  <c:v>0</c:v>
                </c:pt>
                <c:pt idx="1">
                  <c:v>0.04749999999999943</c:v>
                </c:pt>
                <c:pt idx="2">
                  <c:v>0.2575000000000003</c:v>
                </c:pt>
                <c:pt idx="3">
                  <c:v>0.2875000000000014</c:v>
                </c:pt>
              </c:numCache>
            </c:numRef>
          </c:val>
          <c:smooth val="1"/>
        </c:ser>
        <c:marker val="1"/>
        <c:axId val="30734142"/>
        <c:axId val="8171823"/>
      </c:lineChart>
      <c:catAx>
        <c:axId val="3073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414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0625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8"/>
          <c:w val="0.913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Data'!$G$15:$G$18</c:f>
              <c:numCache>
                <c:ptCount val="4"/>
                <c:pt idx="0">
                  <c:v>0</c:v>
                </c:pt>
                <c:pt idx="1">
                  <c:v>-0.0024999999999977263</c:v>
                </c:pt>
                <c:pt idx="2">
                  <c:v>0.019999999999999574</c:v>
                </c:pt>
                <c:pt idx="3">
                  <c:v>0.019999999999999574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Data'!$H$15:$H$18</c:f>
              <c:numCache>
                <c:ptCount val="4"/>
                <c:pt idx="0">
                  <c:v>0</c:v>
                </c:pt>
                <c:pt idx="1">
                  <c:v>-0.012499999999995737</c:v>
                </c:pt>
                <c:pt idx="2">
                  <c:v>0.09999999999999787</c:v>
                </c:pt>
                <c:pt idx="3">
                  <c:v>-0.11999999999999744</c:v>
                </c:pt>
              </c:numCache>
            </c:numRef>
          </c:val>
          <c:smooth val="1"/>
        </c:ser>
        <c:marker val="1"/>
        <c:axId val="6437544"/>
        <c:axId val="57937897"/>
      </c:lineChart>
      <c:catAx>
        <c:axId val="6437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H72   </a:t>
                </a: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Non-Uniform ISO Deposition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754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9245"/>
          <c:w val="0.8095"/>
          <c:h val="0.06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75"/>
          <c:w val="0.913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Data'!$G$23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Data'!$G$24:$G$27</c:f>
              <c:numCache>
                <c:ptCount val="4"/>
                <c:pt idx="0">
                  <c:v>0</c:v>
                </c:pt>
                <c:pt idx="1">
                  <c:v>-0.0224999999999973</c:v>
                </c:pt>
                <c:pt idx="2">
                  <c:v>-0.0224999999999973</c:v>
                </c:pt>
                <c:pt idx="3">
                  <c:v>-0.0224999999999973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Data'!$H$23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Data'!$H$24:$H$27</c:f>
              <c:numCache>
                <c:ptCount val="4"/>
                <c:pt idx="0">
                  <c:v>0</c:v>
                </c:pt>
                <c:pt idx="1">
                  <c:v>0.6075000000000017</c:v>
                </c:pt>
                <c:pt idx="2">
                  <c:v>-0.3625000000000007</c:v>
                </c:pt>
                <c:pt idx="3">
                  <c:v>-0.4224999999999959</c:v>
                </c:pt>
              </c:numCache>
            </c:numRef>
          </c:val>
          <c:smooth val="1"/>
        </c:ser>
        <c:marker val="1"/>
        <c:axId val="51679026"/>
        <c:axId val="62458051"/>
      </c:lineChart>
      <c:catAx>
        <c:axId val="51679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H73  Non-Uniform Ripener &amp; Ripener+ISO Deposition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7902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90675"/>
          <c:w val="0.80775"/>
          <c:h val="0.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-T3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275"/>
          <c:w val="0.9157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Data'!$G$135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Data'!$F$136:$F$138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Data'!$G$136:$G$138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Data'!$H$135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Data'!$F$136:$F$138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'Field &amp; Factory Data'!$H$136:$H$138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60188366"/>
        <c:axId val="4824383"/>
      </c:lineChart>
      <c:catAx>
        <c:axId val="60188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24383"/>
        <c:crosses val="autoZero"/>
        <c:auto val="1"/>
        <c:lblOffset val="100"/>
        <c:noMultiLvlLbl val="0"/>
      </c:catAx>
      <c:valAx>
        <c:axId val="4824383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88366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0425"/>
          <c:w val="0.80275"/>
          <c:h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35"/>
          <c:w val="0.913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Data'!$G$33:$G$36</c:f>
              <c:numCache>
                <c:ptCount val="4"/>
                <c:pt idx="0">
                  <c:v>0</c:v>
                </c:pt>
                <c:pt idx="1">
                  <c:v>0.27750000000000163</c:v>
                </c:pt>
                <c:pt idx="2">
                  <c:v>0.27750000000000163</c:v>
                </c:pt>
                <c:pt idx="3">
                  <c:v>0.27750000000000163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Data'!$H$33:$H$36</c:f>
              <c:numCache>
                <c:ptCount val="4"/>
                <c:pt idx="0">
                  <c:v>0</c:v>
                </c:pt>
                <c:pt idx="1">
                  <c:v>0.27750000000000163</c:v>
                </c:pt>
                <c:pt idx="2">
                  <c:v>0.5475000000000012</c:v>
                </c:pt>
                <c:pt idx="3">
                  <c:v>0.32750000000000234</c:v>
                </c:pt>
              </c:numCache>
            </c:numRef>
          </c:val>
          <c:smooth val="1"/>
        </c:ser>
        <c:marker val="1"/>
        <c:axId val="25251548"/>
        <c:axId val="25937341"/>
      </c:lineChart>
      <c:catAx>
        <c:axId val="2525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37341"/>
        <c:crosses val="autoZero"/>
        <c:auto val="1"/>
        <c:lblOffset val="100"/>
        <c:noMultiLvlLbl val="0"/>
      </c:catAx>
      <c:valAx>
        <c:axId val="25937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5154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91775"/>
          <c:w val="0.80625"/>
          <c:h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0325"/>
          <c:w val="0.9137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Data'!$G$42:$G$45</c:f>
              <c:numCache>
                <c:ptCount val="4"/>
                <c:pt idx="0">
                  <c:v>0</c:v>
                </c:pt>
                <c:pt idx="1">
                  <c:v>-0.10249999999999915</c:v>
                </c:pt>
                <c:pt idx="2">
                  <c:v>-0.10249999999999915</c:v>
                </c:pt>
                <c:pt idx="3">
                  <c:v>-0.10249999999999915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Data'!$H$42:$H$45</c:f>
              <c:numCache>
                <c:ptCount val="4"/>
                <c:pt idx="0">
                  <c:v>0</c:v>
                </c:pt>
                <c:pt idx="1">
                  <c:v>-0.1024999999999956</c:v>
                </c:pt>
                <c:pt idx="2">
                  <c:v>-0.702499999999997</c:v>
                </c:pt>
                <c:pt idx="3">
                  <c:v>0.8375000000000021</c:v>
                </c:pt>
              </c:numCache>
            </c:numRef>
          </c:val>
          <c:smooth val="1"/>
        </c:ser>
        <c:marker val="1"/>
        <c:axId val="32109478"/>
        <c:axId val="20549847"/>
      </c:lineChart>
      <c:catAx>
        <c:axId val="3210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9847"/>
        <c:crosses val="autoZero"/>
        <c:auto val="1"/>
        <c:lblOffset val="100"/>
        <c:noMultiLvlLbl val="0"/>
      </c:catAx>
      <c:valAx>
        <c:axId val="2054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0947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825"/>
          <c:w val="0.804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275"/>
          <c:w val="0.916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Data'!$G$50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Data'!$F$51:$F$54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Data'!$G$51:$G$54</c:f>
              <c:numCache>
                <c:ptCount val="4"/>
                <c:pt idx="0">
                  <c:v>0</c:v>
                </c:pt>
                <c:pt idx="1">
                  <c:v>2.047500000000003</c:v>
                </c:pt>
                <c:pt idx="2">
                  <c:v>0.32750000000000234</c:v>
                </c:pt>
                <c:pt idx="3">
                  <c:v>0.32750000000000234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Data'!$H$50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Data'!$F$51:$F$54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Data'!$H$51:$H$54</c:f>
              <c:numCache>
                <c:ptCount val="4"/>
                <c:pt idx="0">
                  <c:v>0</c:v>
                </c:pt>
                <c:pt idx="1">
                  <c:v>1.7775000000000016</c:v>
                </c:pt>
                <c:pt idx="2">
                  <c:v>-0.432500000000001</c:v>
                </c:pt>
                <c:pt idx="3">
                  <c:v>-0.5024999999999977</c:v>
                </c:pt>
              </c:numCache>
            </c:numRef>
          </c:val>
          <c:smooth val="1"/>
        </c:ser>
        <c:marker val="1"/>
        <c:axId val="50730896"/>
        <c:axId val="53924881"/>
      </c:lineChart>
      <c:cat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308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185"/>
          <c:w val="0.80275"/>
          <c:h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25"/>
          <c:w val="0.916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Data'!$F$60:$F$63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Data'!$G$60:$G$63</c:f>
              <c:numCache>
                <c:ptCount val="4"/>
                <c:pt idx="0">
                  <c:v>0</c:v>
                </c:pt>
                <c:pt idx="1">
                  <c:v>-0.0224999999999973</c:v>
                </c:pt>
                <c:pt idx="2">
                  <c:v>-0.0224999999999973</c:v>
                </c:pt>
                <c:pt idx="3">
                  <c:v>-0.0224999999999973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Data'!$F$60:$F$63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Data'!$H$60:$H$63</c:f>
              <c:numCache>
                <c:ptCount val="4"/>
                <c:pt idx="0">
                  <c:v>0</c:v>
                </c:pt>
                <c:pt idx="1">
                  <c:v>-0.4224999999999959</c:v>
                </c:pt>
                <c:pt idx="2">
                  <c:v>0.33750000000000213</c:v>
                </c:pt>
                <c:pt idx="3">
                  <c:v>-0.6024999999999956</c:v>
                </c:pt>
              </c:numCache>
            </c:numRef>
          </c:val>
          <c:smooth val="1"/>
        </c:ser>
        <c:marker val="1"/>
        <c:axId val="15561882"/>
        <c:axId val="5839211"/>
      </c:lineChart>
      <c:cat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Field H77  </a:t>
                </a:r>
                <a:r>
                  <a:rPr lang="en-US" cap="none" sz="975" b="1" i="0" u="sng" baseline="0">
                    <a:latin typeface="Arial"/>
                    <a:ea typeface="Arial"/>
                    <a:cs typeface="Arial"/>
                  </a:rPr>
                  <a:t>Non-uniform Ripener &amp; Ripener+ISO Deposition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6188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91875"/>
          <c:w val="0.80125"/>
          <c:h val="0.08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2"/>
          <c:w val="0.9162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Data'!$G$68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Data'!$F$69:$F$72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Data'!$G$69:$G$72</c:f>
              <c:numCache>
                <c:ptCount val="4"/>
                <c:pt idx="0">
                  <c:v>0</c:v>
                </c:pt>
                <c:pt idx="1">
                  <c:v>-0.24249999999999972</c:v>
                </c:pt>
                <c:pt idx="2">
                  <c:v>-0.24249999999999972</c:v>
                </c:pt>
                <c:pt idx="3">
                  <c:v>-0.24249999999999972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Data'!$H$68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Data'!$F$69:$F$72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Data'!$H$69:$H$72</c:f>
              <c:numCache>
                <c:ptCount val="4"/>
                <c:pt idx="0">
                  <c:v>0</c:v>
                </c:pt>
                <c:pt idx="1">
                  <c:v>0.44750000000000156</c:v>
                </c:pt>
                <c:pt idx="2">
                  <c:v>0.7475000000000023</c:v>
                </c:pt>
                <c:pt idx="3">
                  <c:v>0.3774999999999977</c:v>
                </c:pt>
              </c:numCache>
            </c:numRef>
          </c:val>
          <c:smooth val="1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Field H78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290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919"/>
          <c:w val="0.7995"/>
          <c:h val="0.0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7"/>
          <c:w val="0.900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Data'!$G$6:$G$9</c:f>
              <c:numCache>
                <c:ptCount val="4"/>
                <c:pt idx="0">
                  <c:v>0</c:v>
                </c:pt>
                <c:pt idx="1">
                  <c:v>-0.21249999999999858</c:v>
                </c:pt>
                <c:pt idx="2">
                  <c:v>-0.21249999999999858</c:v>
                </c:pt>
                <c:pt idx="3">
                  <c:v>-0.21249999999999858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Data'!$H$6:$H$9</c:f>
              <c:numCache>
                <c:ptCount val="4"/>
                <c:pt idx="0">
                  <c:v>0</c:v>
                </c:pt>
                <c:pt idx="1">
                  <c:v>0.04749999999999943</c:v>
                </c:pt>
                <c:pt idx="2">
                  <c:v>0.2575000000000003</c:v>
                </c:pt>
                <c:pt idx="3">
                  <c:v>0.2875000000000014</c:v>
                </c:pt>
              </c:numCache>
            </c:numRef>
          </c:val>
          <c:smooth val="1"/>
        </c:ser>
        <c:marker val="1"/>
        <c:axId val="43419448"/>
        <c:axId val="55230713"/>
      </c:lineChart>
      <c:catAx>
        <c:axId val="43419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230713"/>
        <c:crosses val="autoZero"/>
        <c:auto val="1"/>
        <c:lblOffset val="100"/>
        <c:noMultiLvlLbl val="0"/>
      </c:catAx>
      <c:valAx>
        <c:axId val="5523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4194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925"/>
          <c:y val="0.9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65"/>
          <c:w val="0.900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Data'!$G$15:$G$18</c:f>
              <c:numCache>
                <c:ptCount val="4"/>
                <c:pt idx="0">
                  <c:v>0</c:v>
                </c:pt>
                <c:pt idx="1">
                  <c:v>-0.0024999999999977263</c:v>
                </c:pt>
                <c:pt idx="2">
                  <c:v>0.019999999999999574</c:v>
                </c:pt>
                <c:pt idx="3">
                  <c:v>0.019999999999999574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Data'!$H$15:$H$18</c:f>
              <c:numCache>
                <c:ptCount val="4"/>
                <c:pt idx="0">
                  <c:v>0</c:v>
                </c:pt>
                <c:pt idx="1">
                  <c:v>-0.012499999999995737</c:v>
                </c:pt>
                <c:pt idx="2">
                  <c:v>0.09999999999999787</c:v>
                </c:pt>
                <c:pt idx="3">
                  <c:v>-0.11999999999999744</c:v>
                </c:pt>
              </c:numCache>
            </c:numRef>
          </c:val>
          <c:smooth val="1"/>
        </c:ser>
        <c:marker val="1"/>
        <c:axId val="27314370"/>
        <c:axId val="44502739"/>
      </c:lineChart>
      <c:catAx>
        <c:axId val="2731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502739"/>
        <c:crosses val="autoZero"/>
        <c:auto val="1"/>
        <c:lblOffset val="100"/>
        <c:noMultiLvlLbl val="0"/>
      </c:catAx>
      <c:valAx>
        <c:axId val="4450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7314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5"/>
          <c:y val="0.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65"/>
          <c:w val="0.900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Data'!$G$23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Data'!$G$24:$G$27</c:f>
              <c:numCache>
                <c:ptCount val="4"/>
                <c:pt idx="0">
                  <c:v>0</c:v>
                </c:pt>
                <c:pt idx="1">
                  <c:v>-0.0224999999999973</c:v>
                </c:pt>
                <c:pt idx="2">
                  <c:v>-0.0224999999999973</c:v>
                </c:pt>
                <c:pt idx="3">
                  <c:v>-0.0224999999999973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Data'!$H$23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Data'!$H$24:$H$27</c:f>
              <c:numCache>
                <c:ptCount val="4"/>
                <c:pt idx="0">
                  <c:v>0</c:v>
                </c:pt>
                <c:pt idx="1">
                  <c:v>0.6075000000000017</c:v>
                </c:pt>
                <c:pt idx="2">
                  <c:v>-0.3625000000000007</c:v>
                </c:pt>
                <c:pt idx="3">
                  <c:v>-0.4224999999999959</c:v>
                </c:pt>
              </c:numCache>
            </c:numRef>
          </c:val>
          <c:smooth val="1"/>
        </c:ser>
        <c:marker val="1"/>
        <c:axId val="64980332"/>
        <c:axId val="47952077"/>
      </c:lineChart>
      <c:catAx>
        <c:axId val="6498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Non Uniform Ripener &amp; Ripener+ISO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952077"/>
        <c:crosses val="autoZero"/>
        <c:auto val="1"/>
        <c:lblOffset val="100"/>
        <c:noMultiLvlLbl val="0"/>
      </c:catAx>
      <c:valAx>
        <c:axId val="479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980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5"/>
          <c:y val="0.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Data'!$G$33:$G$36</c:f>
              <c:numCache>
                <c:ptCount val="4"/>
                <c:pt idx="0">
                  <c:v>0</c:v>
                </c:pt>
                <c:pt idx="1">
                  <c:v>0.27750000000000163</c:v>
                </c:pt>
                <c:pt idx="2">
                  <c:v>0.27750000000000163</c:v>
                </c:pt>
                <c:pt idx="3">
                  <c:v>0.27750000000000163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Data'!$H$33:$H$36</c:f>
              <c:numCache>
                <c:ptCount val="4"/>
                <c:pt idx="0">
                  <c:v>0</c:v>
                </c:pt>
                <c:pt idx="1">
                  <c:v>0.27750000000000163</c:v>
                </c:pt>
                <c:pt idx="2">
                  <c:v>0.5475000000000012</c:v>
                </c:pt>
                <c:pt idx="3">
                  <c:v>0.32750000000000234</c:v>
                </c:pt>
              </c:numCache>
            </c:numRef>
          </c:val>
          <c:smooth val="1"/>
        </c:ser>
        <c:marker val="1"/>
        <c:axId val="28915510"/>
        <c:axId val="58912999"/>
      </c:lineChart>
      <c:catAx>
        <c:axId val="2891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912999"/>
        <c:crosses val="autoZero"/>
        <c:auto val="1"/>
        <c:lblOffset val="100"/>
        <c:noMultiLvlLbl val="0"/>
      </c:catAx>
      <c:valAx>
        <c:axId val="5891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915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Data'!$G$42:$G$45</c:f>
              <c:numCache>
                <c:ptCount val="4"/>
                <c:pt idx="0">
                  <c:v>0</c:v>
                </c:pt>
                <c:pt idx="1">
                  <c:v>-0.10249999999999915</c:v>
                </c:pt>
                <c:pt idx="2">
                  <c:v>-0.10249999999999915</c:v>
                </c:pt>
                <c:pt idx="3">
                  <c:v>-0.10249999999999915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Data'!$H$42:$H$45</c:f>
              <c:numCache>
                <c:ptCount val="4"/>
                <c:pt idx="0">
                  <c:v>0</c:v>
                </c:pt>
                <c:pt idx="1">
                  <c:v>-0.1024999999999956</c:v>
                </c:pt>
                <c:pt idx="2">
                  <c:v>-0.702499999999997</c:v>
                </c:pt>
                <c:pt idx="3">
                  <c:v>0.8375000000000021</c:v>
                </c:pt>
              </c:numCache>
            </c:numRef>
          </c:val>
          <c:smooth val="1"/>
        </c:ser>
        <c:marker val="1"/>
        <c:axId val="60454944"/>
        <c:axId val="7223585"/>
      </c:lineChart>
      <c:catAx>
        <c:axId val="6045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Non Uniform Ripener &amp; Ripener+ISO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223585"/>
        <c:crosses val="autoZero"/>
        <c:auto val="1"/>
        <c:lblOffset val="100"/>
        <c:noMultiLvlLbl val="0"/>
      </c:catAx>
      <c:valAx>
        <c:axId val="722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0454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H76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Data'!$G$50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Data'!$F$51:$F$54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Data'!$G$51:$G$54</c:f>
              <c:numCache>
                <c:ptCount val="4"/>
                <c:pt idx="0">
                  <c:v>0</c:v>
                </c:pt>
                <c:pt idx="1">
                  <c:v>2.047500000000003</c:v>
                </c:pt>
                <c:pt idx="2">
                  <c:v>0.32750000000000234</c:v>
                </c:pt>
                <c:pt idx="3">
                  <c:v>0.32750000000000234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Data'!$H$50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Data'!$F$51:$F$54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Data'!$H$51:$H$54</c:f>
              <c:numCache>
                <c:ptCount val="4"/>
                <c:pt idx="0">
                  <c:v>0</c:v>
                </c:pt>
                <c:pt idx="1">
                  <c:v>1.7775000000000016</c:v>
                </c:pt>
                <c:pt idx="2">
                  <c:v>-0.432500000000001</c:v>
                </c:pt>
                <c:pt idx="3">
                  <c:v>-0.5024999999999977</c:v>
                </c:pt>
              </c:numCache>
            </c:numRef>
          </c:val>
          <c:smooth val="1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239483"/>
        <c:crosses val="autoZero"/>
        <c:auto val="1"/>
        <c:lblOffset val="100"/>
        <c:noMultiLvlLbl val="0"/>
      </c:catAx>
      <c:valAx>
        <c:axId val="48239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0122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98</xdr:row>
      <xdr:rowOff>0</xdr:rowOff>
    </xdr:from>
    <xdr:to>
      <xdr:col>17</xdr:col>
      <xdr:colOff>285750</xdr:colOff>
      <xdr:row>115</xdr:row>
      <xdr:rowOff>0</xdr:rowOff>
    </xdr:to>
    <xdr:graphicFrame>
      <xdr:nvGraphicFramePr>
        <xdr:cNvPr id="1" name="Chart 33"/>
        <xdr:cNvGraphicFramePr/>
      </xdr:nvGraphicFramePr>
      <xdr:xfrm>
        <a:off x="7953375" y="16011525"/>
        <a:ext cx="4705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116</xdr:row>
      <xdr:rowOff>0</xdr:rowOff>
    </xdr:from>
    <xdr:to>
      <xdr:col>17</xdr:col>
      <xdr:colOff>295275</xdr:colOff>
      <xdr:row>133</xdr:row>
      <xdr:rowOff>9525</xdr:rowOff>
    </xdr:to>
    <xdr:graphicFrame>
      <xdr:nvGraphicFramePr>
        <xdr:cNvPr id="2" name="Chart 34"/>
        <xdr:cNvGraphicFramePr/>
      </xdr:nvGraphicFramePr>
      <xdr:xfrm>
        <a:off x="7953375" y="18926175"/>
        <a:ext cx="4714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134</xdr:row>
      <xdr:rowOff>0</xdr:rowOff>
    </xdr:from>
    <xdr:to>
      <xdr:col>17</xdr:col>
      <xdr:colOff>304800</xdr:colOff>
      <xdr:row>151</xdr:row>
      <xdr:rowOff>19050</xdr:rowOff>
    </xdr:to>
    <xdr:graphicFrame>
      <xdr:nvGraphicFramePr>
        <xdr:cNvPr id="3" name="Chart 35"/>
        <xdr:cNvGraphicFramePr/>
      </xdr:nvGraphicFramePr>
      <xdr:xfrm>
        <a:off x="7953375" y="21840825"/>
        <a:ext cx="4724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18</xdr:col>
      <xdr:colOff>904875</xdr:colOff>
      <xdr:row>17</xdr:row>
      <xdr:rowOff>9525</xdr:rowOff>
    </xdr:to>
    <xdr:graphicFrame>
      <xdr:nvGraphicFramePr>
        <xdr:cNvPr id="4" name="Chart 36"/>
        <xdr:cNvGraphicFramePr/>
      </xdr:nvGraphicFramePr>
      <xdr:xfrm>
        <a:off x="9944100" y="0"/>
        <a:ext cx="41910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26</xdr:col>
      <xdr:colOff>542925</xdr:colOff>
      <xdr:row>17</xdr:row>
      <xdr:rowOff>19050</xdr:rowOff>
    </xdr:to>
    <xdr:graphicFrame>
      <xdr:nvGraphicFramePr>
        <xdr:cNvPr id="5" name="Chart 37"/>
        <xdr:cNvGraphicFramePr/>
      </xdr:nvGraphicFramePr>
      <xdr:xfrm>
        <a:off x="15049500" y="0"/>
        <a:ext cx="420052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18</xdr:row>
      <xdr:rowOff>0</xdr:rowOff>
    </xdr:from>
    <xdr:to>
      <xdr:col>18</xdr:col>
      <xdr:colOff>895350</xdr:colOff>
      <xdr:row>35</xdr:row>
      <xdr:rowOff>19050</xdr:rowOff>
    </xdr:to>
    <xdr:graphicFrame>
      <xdr:nvGraphicFramePr>
        <xdr:cNvPr id="6" name="Chart 38"/>
        <xdr:cNvGraphicFramePr/>
      </xdr:nvGraphicFramePr>
      <xdr:xfrm>
        <a:off x="9925050" y="2914650"/>
        <a:ext cx="4200525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0</xdr:colOff>
      <xdr:row>18</xdr:row>
      <xdr:rowOff>0</xdr:rowOff>
    </xdr:from>
    <xdr:to>
      <xdr:col>26</xdr:col>
      <xdr:colOff>552450</xdr:colOff>
      <xdr:row>35</xdr:row>
      <xdr:rowOff>28575</xdr:rowOff>
    </xdr:to>
    <xdr:graphicFrame>
      <xdr:nvGraphicFramePr>
        <xdr:cNvPr id="7" name="Chart 39"/>
        <xdr:cNvGraphicFramePr/>
      </xdr:nvGraphicFramePr>
      <xdr:xfrm>
        <a:off x="15049500" y="2914650"/>
        <a:ext cx="421005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36</xdr:row>
      <xdr:rowOff>0</xdr:rowOff>
    </xdr:from>
    <xdr:to>
      <xdr:col>18</xdr:col>
      <xdr:colOff>904875</xdr:colOff>
      <xdr:row>53</xdr:row>
      <xdr:rowOff>28575</xdr:rowOff>
    </xdr:to>
    <xdr:graphicFrame>
      <xdr:nvGraphicFramePr>
        <xdr:cNvPr id="8" name="Chart 40"/>
        <xdr:cNvGraphicFramePr/>
      </xdr:nvGraphicFramePr>
      <xdr:xfrm>
        <a:off x="9925050" y="5829300"/>
        <a:ext cx="421005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36</xdr:row>
      <xdr:rowOff>0</xdr:rowOff>
    </xdr:from>
    <xdr:to>
      <xdr:col>26</xdr:col>
      <xdr:colOff>552450</xdr:colOff>
      <xdr:row>53</xdr:row>
      <xdr:rowOff>28575</xdr:rowOff>
    </xdr:to>
    <xdr:graphicFrame>
      <xdr:nvGraphicFramePr>
        <xdr:cNvPr id="9" name="Chart 41"/>
        <xdr:cNvGraphicFramePr/>
      </xdr:nvGraphicFramePr>
      <xdr:xfrm>
        <a:off x="15049500" y="5829300"/>
        <a:ext cx="4210050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54</xdr:row>
      <xdr:rowOff>0</xdr:rowOff>
    </xdr:from>
    <xdr:to>
      <xdr:col>18</xdr:col>
      <xdr:colOff>914400</xdr:colOff>
      <xdr:row>71</xdr:row>
      <xdr:rowOff>38100</xdr:rowOff>
    </xdr:to>
    <xdr:graphicFrame>
      <xdr:nvGraphicFramePr>
        <xdr:cNvPr id="10" name="Chart 42"/>
        <xdr:cNvGraphicFramePr/>
      </xdr:nvGraphicFramePr>
      <xdr:xfrm>
        <a:off x="9925050" y="8743950"/>
        <a:ext cx="421957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54</xdr:row>
      <xdr:rowOff>0</xdr:rowOff>
    </xdr:from>
    <xdr:to>
      <xdr:col>26</xdr:col>
      <xdr:colOff>561975</xdr:colOff>
      <xdr:row>71</xdr:row>
      <xdr:rowOff>38100</xdr:rowOff>
    </xdr:to>
    <xdr:graphicFrame>
      <xdr:nvGraphicFramePr>
        <xdr:cNvPr id="11" name="Chart 43"/>
        <xdr:cNvGraphicFramePr/>
      </xdr:nvGraphicFramePr>
      <xdr:xfrm>
        <a:off x="15049500" y="8743950"/>
        <a:ext cx="4219575" cy="2790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16</xdr:col>
      <xdr:colOff>285750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191375" y="161925"/>
        <a:ext cx="3943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16</xdr:col>
      <xdr:colOff>295275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7191375" y="3076575"/>
        <a:ext cx="3952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16</xdr:col>
      <xdr:colOff>304800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7191375" y="5991225"/>
        <a:ext cx="3962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55</xdr:row>
      <xdr:rowOff>28575</xdr:rowOff>
    </xdr:from>
    <xdr:to>
      <xdr:col>12</xdr:col>
      <xdr:colOff>438150</xdr:colOff>
      <xdr:row>71</xdr:row>
      <xdr:rowOff>133350</xdr:rowOff>
    </xdr:to>
    <xdr:graphicFrame>
      <xdr:nvGraphicFramePr>
        <xdr:cNvPr id="4" name="Chart 5"/>
        <xdr:cNvGraphicFramePr/>
      </xdr:nvGraphicFramePr>
      <xdr:xfrm>
        <a:off x="4181475" y="8934450"/>
        <a:ext cx="46672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12</xdr:col>
      <xdr:colOff>409575</xdr:colOff>
      <xdr:row>89</xdr:row>
      <xdr:rowOff>95250</xdr:rowOff>
    </xdr:to>
    <xdr:graphicFrame>
      <xdr:nvGraphicFramePr>
        <xdr:cNvPr id="5" name="Chart 6"/>
        <xdr:cNvGraphicFramePr/>
      </xdr:nvGraphicFramePr>
      <xdr:xfrm>
        <a:off x="4143375" y="11801475"/>
        <a:ext cx="46767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0</xdr:rowOff>
    </xdr:from>
    <xdr:to>
      <xdr:col>20</xdr:col>
      <xdr:colOff>409575</xdr:colOff>
      <xdr:row>71</xdr:row>
      <xdr:rowOff>114300</xdr:rowOff>
    </xdr:to>
    <xdr:graphicFrame>
      <xdr:nvGraphicFramePr>
        <xdr:cNvPr id="6" name="Chart 7"/>
        <xdr:cNvGraphicFramePr/>
      </xdr:nvGraphicFramePr>
      <xdr:xfrm>
        <a:off x="9020175" y="8905875"/>
        <a:ext cx="467677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72</xdr:row>
      <xdr:rowOff>0</xdr:rowOff>
    </xdr:from>
    <xdr:to>
      <xdr:col>20</xdr:col>
      <xdr:colOff>419100</xdr:colOff>
      <xdr:row>89</xdr:row>
      <xdr:rowOff>104775</xdr:rowOff>
    </xdr:to>
    <xdr:graphicFrame>
      <xdr:nvGraphicFramePr>
        <xdr:cNvPr id="7" name="Chart 8"/>
        <xdr:cNvGraphicFramePr/>
      </xdr:nvGraphicFramePr>
      <xdr:xfrm>
        <a:off x="9020175" y="11801475"/>
        <a:ext cx="468630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28</xdr:col>
      <xdr:colOff>419100</xdr:colOff>
      <xdr:row>71</xdr:row>
      <xdr:rowOff>123825</xdr:rowOff>
    </xdr:to>
    <xdr:graphicFrame>
      <xdr:nvGraphicFramePr>
        <xdr:cNvPr id="8" name="Chart 9"/>
        <xdr:cNvGraphicFramePr/>
      </xdr:nvGraphicFramePr>
      <xdr:xfrm>
        <a:off x="13896975" y="8905875"/>
        <a:ext cx="468630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28</xdr:col>
      <xdr:colOff>419100</xdr:colOff>
      <xdr:row>89</xdr:row>
      <xdr:rowOff>104775</xdr:rowOff>
    </xdr:to>
    <xdr:graphicFrame>
      <xdr:nvGraphicFramePr>
        <xdr:cNvPr id="9" name="Chart 10"/>
        <xdr:cNvGraphicFramePr/>
      </xdr:nvGraphicFramePr>
      <xdr:xfrm>
        <a:off x="13896975" y="11801475"/>
        <a:ext cx="4686300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0</xdr:colOff>
      <xdr:row>55</xdr:row>
      <xdr:rowOff>0</xdr:rowOff>
    </xdr:from>
    <xdr:to>
      <xdr:col>36</xdr:col>
      <xdr:colOff>419100</xdr:colOff>
      <xdr:row>71</xdr:row>
      <xdr:rowOff>123825</xdr:rowOff>
    </xdr:to>
    <xdr:graphicFrame>
      <xdr:nvGraphicFramePr>
        <xdr:cNvPr id="10" name="Chart 11"/>
        <xdr:cNvGraphicFramePr/>
      </xdr:nvGraphicFramePr>
      <xdr:xfrm>
        <a:off x="18773775" y="8905875"/>
        <a:ext cx="468630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36</xdr:col>
      <xdr:colOff>419100</xdr:colOff>
      <xdr:row>89</xdr:row>
      <xdr:rowOff>104775</xdr:rowOff>
    </xdr:to>
    <xdr:graphicFrame>
      <xdr:nvGraphicFramePr>
        <xdr:cNvPr id="11" name="Chart 12"/>
        <xdr:cNvGraphicFramePr/>
      </xdr:nvGraphicFramePr>
      <xdr:xfrm>
        <a:off x="18773775" y="11801475"/>
        <a:ext cx="46863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0" y="5715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0" y="3743325"/>
        <a:ext cx="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0" y="66389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0" y="9553575"/>
        <a:ext cx="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16</xdr:row>
      <xdr:rowOff>133350</xdr:rowOff>
    </xdr:to>
    <xdr:graphicFrame>
      <xdr:nvGraphicFramePr>
        <xdr:cNvPr id="5" name="Chart 5"/>
        <xdr:cNvGraphicFramePr/>
      </xdr:nvGraphicFramePr>
      <xdr:xfrm>
        <a:off x="0" y="0"/>
        <a:ext cx="46767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447675</xdr:colOff>
      <xdr:row>34</xdr:row>
      <xdr:rowOff>142875</xdr:rowOff>
    </xdr:to>
    <xdr:graphicFrame>
      <xdr:nvGraphicFramePr>
        <xdr:cNvPr id="6" name="Chart 6"/>
        <xdr:cNvGraphicFramePr/>
      </xdr:nvGraphicFramePr>
      <xdr:xfrm>
        <a:off x="0" y="2914650"/>
        <a:ext cx="46863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457200</xdr:colOff>
      <xdr:row>52</xdr:row>
      <xdr:rowOff>152400</xdr:rowOff>
    </xdr:to>
    <xdr:graphicFrame>
      <xdr:nvGraphicFramePr>
        <xdr:cNvPr id="7" name="Chart 7"/>
        <xdr:cNvGraphicFramePr/>
      </xdr:nvGraphicFramePr>
      <xdr:xfrm>
        <a:off x="0" y="5829300"/>
        <a:ext cx="46958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5</xdr:col>
      <xdr:colOff>466725</xdr:colOff>
      <xdr:row>71</xdr:row>
      <xdr:rowOff>0</xdr:rowOff>
    </xdr:to>
    <xdr:graphicFrame>
      <xdr:nvGraphicFramePr>
        <xdr:cNvPr id="8" name="Chart 8"/>
        <xdr:cNvGraphicFramePr/>
      </xdr:nvGraphicFramePr>
      <xdr:xfrm>
        <a:off x="0" y="8743950"/>
        <a:ext cx="4705350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13</xdr:col>
      <xdr:colOff>447675</xdr:colOff>
      <xdr:row>17</xdr:row>
      <xdr:rowOff>9525</xdr:rowOff>
    </xdr:to>
    <xdr:graphicFrame>
      <xdr:nvGraphicFramePr>
        <xdr:cNvPr id="9" name="Chart 9"/>
        <xdr:cNvGraphicFramePr/>
      </xdr:nvGraphicFramePr>
      <xdr:xfrm>
        <a:off x="5124450" y="0"/>
        <a:ext cx="471487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457200</xdr:colOff>
      <xdr:row>35</xdr:row>
      <xdr:rowOff>19050</xdr:rowOff>
    </xdr:to>
    <xdr:graphicFrame>
      <xdr:nvGraphicFramePr>
        <xdr:cNvPr id="10" name="Chart 10"/>
        <xdr:cNvGraphicFramePr/>
      </xdr:nvGraphicFramePr>
      <xdr:xfrm>
        <a:off x="5124450" y="2914650"/>
        <a:ext cx="4724400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13</xdr:col>
      <xdr:colOff>466725</xdr:colOff>
      <xdr:row>53</xdr:row>
      <xdr:rowOff>28575</xdr:rowOff>
    </xdr:to>
    <xdr:graphicFrame>
      <xdr:nvGraphicFramePr>
        <xdr:cNvPr id="11" name="Chart 11"/>
        <xdr:cNvGraphicFramePr/>
      </xdr:nvGraphicFramePr>
      <xdr:xfrm>
        <a:off x="5124450" y="5829300"/>
        <a:ext cx="4733925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13</xdr:col>
      <xdr:colOff>476250</xdr:colOff>
      <xdr:row>71</xdr:row>
      <xdr:rowOff>38100</xdr:rowOff>
    </xdr:to>
    <xdr:graphicFrame>
      <xdr:nvGraphicFramePr>
        <xdr:cNvPr id="12" name="Chart 12"/>
        <xdr:cNvGraphicFramePr/>
      </xdr:nvGraphicFramePr>
      <xdr:xfrm>
        <a:off x="5124450" y="8743950"/>
        <a:ext cx="4743450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workbookViewId="0" topLeftCell="N2">
      <selection activeCell="U55" sqref="U55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9.140625" style="23" customWidth="1"/>
    <col min="4" max="4" width="9.140625" style="8" customWidth="1"/>
    <col min="14" max="14" width="11.28125" style="0" customWidth="1"/>
    <col min="15" max="15" width="13.57421875" style="0" customWidth="1"/>
    <col min="16" max="16" width="14.00390625" style="0" customWidth="1"/>
    <col min="17" max="17" width="9.140625" style="5" customWidth="1"/>
    <col min="18" max="18" width="12.8515625" style="12" customWidth="1"/>
    <col min="19" max="19" width="14.00390625" style="15" customWidth="1"/>
    <col min="20" max="20" width="13.28125" style="12" customWidth="1"/>
  </cols>
  <sheetData>
    <row r="1" spans="1:20" s="11" customFormat="1" ht="12.75">
      <c r="A1" s="11" t="s">
        <v>9</v>
      </c>
      <c r="B1" s="11" t="s">
        <v>0</v>
      </c>
      <c r="C1" s="24" t="s">
        <v>24</v>
      </c>
      <c r="D1" s="18" t="s">
        <v>1</v>
      </c>
      <c r="F1" s="11" t="s">
        <v>28</v>
      </c>
      <c r="I1" s="5" t="s">
        <v>17</v>
      </c>
      <c r="J1" s="5"/>
      <c r="K1" s="5" t="s">
        <v>2</v>
      </c>
      <c r="L1" s="5" t="s">
        <v>6</v>
      </c>
      <c r="M1" s="5" t="s">
        <v>10</v>
      </c>
      <c r="Q1" s="25"/>
      <c r="R1" s="26"/>
      <c r="S1" s="27"/>
      <c r="T1" s="26"/>
    </row>
    <row r="2" spans="1:16" ht="12.75">
      <c r="A2" s="1" t="s">
        <v>17</v>
      </c>
      <c r="B2" t="s">
        <v>6</v>
      </c>
      <c r="C2" s="23">
        <v>0</v>
      </c>
      <c r="D2" s="8">
        <v>16.41</v>
      </c>
      <c r="E2" s="5"/>
      <c r="F2" s="6" t="s">
        <v>29</v>
      </c>
      <c r="I2" s="22">
        <v>0</v>
      </c>
      <c r="J2" s="5">
        <f>(D2+D6+D10+D14+D18+D22+D26+D30)/8</f>
        <v>16.1975</v>
      </c>
      <c r="K2" s="5">
        <f>J2</f>
        <v>16.1975</v>
      </c>
      <c r="L2" s="5">
        <f>D2</f>
        <v>16.41</v>
      </c>
      <c r="M2" s="5">
        <f>D34</f>
        <v>16.37</v>
      </c>
      <c r="N2" s="5"/>
      <c r="O2" s="5"/>
      <c r="P2" s="5"/>
    </row>
    <row r="3" spans="1:16" ht="12.75">
      <c r="A3" s="1" t="s">
        <v>17</v>
      </c>
      <c r="B3" t="s">
        <v>6</v>
      </c>
      <c r="C3" s="23">
        <v>4</v>
      </c>
      <c r="D3" s="8">
        <v>16.48</v>
      </c>
      <c r="E3" s="5"/>
      <c r="F3" s="6"/>
      <c r="I3" s="22">
        <v>4</v>
      </c>
      <c r="J3" s="5">
        <f>(D3+D7+D11+D15+D19+D23+D27+D31)/8</f>
        <v>17.34375</v>
      </c>
      <c r="K3" s="5">
        <f>D3-K2</f>
        <v>0.28249999999999886</v>
      </c>
      <c r="L3" s="5">
        <f>D3-L2</f>
        <v>0.07000000000000028</v>
      </c>
      <c r="M3" s="5">
        <f>D35-M2</f>
        <v>0.3299999999999983</v>
      </c>
      <c r="N3" s="5"/>
      <c r="O3" s="5"/>
      <c r="P3" s="5"/>
    </row>
    <row r="4" spans="1:16" ht="12.75">
      <c r="A4" s="1" t="s">
        <v>17</v>
      </c>
      <c r="B4" t="s">
        <v>6</v>
      </c>
      <c r="C4" s="23">
        <v>6</v>
      </c>
      <c r="D4" s="8">
        <v>19.54</v>
      </c>
      <c r="E4" s="5"/>
      <c r="F4" s="5"/>
      <c r="I4" s="22">
        <v>6</v>
      </c>
      <c r="J4" s="5">
        <f>(D4+D8+D12+D16+D20+D24+D28+D32)/8</f>
        <v>19.537499999999998</v>
      </c>
      <c r="K4" s="5">
        <f>D4-K2</f>
        <v>3.3424999999999976</v>
      </c>
      <c r="L4" s="5">
        <f>D4-L2</f>
        <v>3.129999999999999</v>
      </c>
      <c r="M4" s="5">
        <f>D36-M2</f>
        <v>3.599999999999998</v>
      </c>
      <c r="N4" s="5"/>
      <c r="O4" s="5"/>
      <c r="P4" s="5"/>
    </row>
    <row r="5" spans="1:16" ht="12.75">
      <c r="A5" s="1" t="s">
        <v>17</v>
      </c>
      <c r="B5" t="s">
        <v>6</v>
      </c>
      <c r="C5" s="23">
        <v>8</v>
      </c>
      <c r="D5" s="8">
        <v>19.02</v>
      </c>
      <c r="E5" s="5"/>
      <c r="F5" s="20"/>
      <c r="G5" s="8" t="s">
        <v>6</v>
      </c>
      <c r="H5" s="8" t="s">
        <v>10</v>
      </c>
      <c r="I5" s="22">
        <v>8</v>
      </c>
      <c r="J5" s="5">
        <f>(D5+D9+D13+D17+D21+D25+D29+D33)/8</f>
        <v>19.481249999999996</v>
      </c>
      <c r="K5" s="5">
        <f>D5-K2</f>
        <v>2.822499999999998</v>
      </c>
      <c r="L5" s="5">
        <f>D5-L2</f>
        <v>2.6099999999999994</v>
      </c>
      <c r="M5" s="5">
        <f>D37-M2</f>
        <v>3.1099999999999994</v>
      </c>
      <c r="N5" s="5"/>
      <c r="O5" s="5"/>
      <c r="P5" s="5"/>
    </row>
    <row r="6" spans="1:16" ht="12.75">
      <c r="A6" s="1" t="s">
        <v>18</v>
      </c>
      <c r="B6" t="s">
        <v>6</v>
      </c>
      <c r="C6" s="23">
        <v>0</v>
      </c>
      <c r="D6" s="8">
        <v>16.2</v>
      </c>
      <c r="E6" s="5"/>
      <c r="F6" s="20">
        <v>0</v>
      </c>
      <c r="G6" s="5">
        <v>0</v>
      </c>
      <c r="H6" s="8">
        <v>0</v>
      </c>
      <c r="I6" s="5"/>
      <c r="J6" s="5"/>
      <c r="K6" s="5"/>
      <c r="L6" s="5"/>
      <c r="M6" s="5"/>
      <c r="N6" s="5"/>
      <c r="O6" s="5"/>
      <c r="P6" s="5"/>
    </row>
    <row r="7" spans="1:16" ht="12.75">
      <c r="A7" s="1" t="s">
        <v>18</v>
      </c>
      <c r="B7" t="s">
        <v>6</v>
      </c>
      <c r="C7" s="23">
        <v>4</v>
      </c>
      <c r="D7" s="8">
        <v>16.33</v>
      </c>
      <c r="E7" s="5"/>
      <c r="F7" s="20">
        <v>4</v>
      </c>
      <c r="G7" s="5">
        <f>L3-K3</f>
        <v>-0.21249999999999858</v>
      </c>
      <c r="H7" s="8">
        <f>M3-K3</f>
        <v>0.04749999999999943</v>
      </c>
      <c r="L7" s="5"/>
      <c r="M7" s="5"/>
      <c r="N7" s="5"/>
      <c r="O7" s="5"/>
      <c r="P7" s="5"/>
    </row>
    <row r="8" spans="1:16" ht="12.75">
      <c r="A8" s="1" t="s">
        <v>18</v>
      </c>
      <c r="B8" t="s">
        <v>6</v>
      </c>
      <c r="C8" s="23">
        <v>6</v>
      </c>
      <c r="D8" s="8">
        <v>19.51</v>
      </c>
      <c r="E8" s="5"/>
      <c r="F8" s="20">
        <v>6</v>
      </c>
      <c r="G8" s="5">
        <f>L4-K4</f>
        <v>-0.21249999999999858</v>
      </c>
      <c r="H8" s="8">
        <f>M4-K4</f>
        <v>0.2575000000000003</v>
      </c>
      <c r="L8" s="5"/>
      <c r="M8" s="5"/>
      <c r="N8" s="5"/>
      <c r="O8" s="5"/>
      <c r="P8" s="5"/>
    </row>
    <row r="9" spans="1:16" ht="12.75">
      <c r="A9" s="1" t="s">
        <v>18</v>
      </c>
      <c r="B9" t="s">
        <v>6</v>
      </c>
      <c r="C9" s="23">
        <v>8</v>
      </c>
      <c r="D9" s="8">
        <v>19.24</v>
      </c>
      <c r="E9" s="5"/>
      <c r="F9">
        <v>8</v>
      </c>
      <c r="G9" s="5">
        <f>L5-K5</f>
        <v>-0.21249999999999858</v>
      </c>
      <c r="H9" s="5">
        <f>M5-K5</f>
        <v>0.2875000000000014</v>
      </c>
      <c r="L9" s="5"/>
      <c r="M9" s="5"/>
      <c r="N9" s="5"/>
      <c r="O9" s="5"/>
      <c r="P9" s="5"/>
    </row>
    <row r="10" spans="1:16" ht="12.75">
      <c r="A10" s="1" t="s">
        <v>19</v>
      </c>
      <c r="B10" t="s">
        <v>6</v>
      </c>
      <c r="C10" s="23">
        <v>0</v>
      </c>
      <c r="D10" s="8">
        <v>16.22</v>
      </c>
      <c r="E10" s="5"/>
      <c r="F10" s="3"/>
      <c r="G10" s="11"/>
      <c r="H10" s="11"/>
      <c r="I10" s="5" t="s">
        <v>18</v>
      </c>
      <c r="J10" s="5"/>
      <c r="K10" s="5" t="s">
        <v>2</v>
      </c>
      <c r="L10" s="5" t="s">
        <v>6</v>
      </c>
      <c r="M10" s="5" t="s">
        <v>10</v>
      </c>
      <c r="N10" s="5"/>
      <c r="O10" s="5"/>
      <c r="P10" s="5"/>
    </row>
    <row r="11" spans="1:16" ht="12.75">
      <c r="A11" s="1" t="s">
        <v>19</v>
      </c>
      <c r="B11" t="s">
        <v>6</v>
      </c>
      <c r="C11" s="23">
        <v>4</v>
      </c>
      <c r="D11" s="8">
        <v>16.89</v>
      </c>
      <c r="E11" s="5"/>
      <c r="F11" s="5"/>
      <c r="I11" s="22">
        <v>0</v>
      </c>
      <c r="J11" s="5">
        <f>(D2+D6+D10+D14+D18+D22+D26+D30)/8</f>
        <v>16.1975</v>
      </c>
      <c r="K11" s="5">
        <f>D10</f>
        <v>16.22</v>
      </c>
      <c r="L11" s="5">
        <f>D6</f>
        <v>16.2</v>
      </c>
      <c r="M11" s="5">
        <f>D38</f>
        <v>16.58</v>
      </c>
      <c r="N11" s="5"/>
      <c r="O11" s="5"/>
      <c r="P11" s="5"/>
    </row>
    <row r="12" spans="1:16" ht="12.75">
      <c r="A12" s="1" t="s">
        <v>19</v>
      </c>
      <c r="B12" t="s">
        <v>6</v>
      </c>
      <c r="C12" s="23">
        <v>6</v>
      </c>
      <c r="D12" s="8">
        <v>20.1</v>
      </c>
      <c r="E12" s="5"/>
      <c r="F12" s="5"/>
      <c r="I12" s="22">
        <v>4</v>
      </c>
      <c r="J12" s="5">
        <f>(D3+D7+D11+D15+D19+D23+D27+D31)/8</f>
        <v>17.34375</v>
      </c>
      <c r="K12" s="5">
        <f>D7-K2</f>
        <v>0.13249999999999673</v>
      </c>
      <c r="L12" s="5">
        <f>D7-L11</f>
        <v>0.129999999999999</v>
      </c>
      <c r="M12" s="5">
        <f>D35-M11</f>
        <v>0.120000000000001</v>
      </c>
      <c r="N12" s="5"/>
      <c r="O12" s="5"/>
      <c r="P12" s="5"/>
    </row>
    <row r="13" spans="1:16" ht="12.75">
      <c r="A13" s="1" t="s">
        <v>19</v>
      </c>
      <c r="B13" t="s">
        <v>6</v>
      </c>
      <c r="C13" s="23">
        <v>8</v>
      </c>
      <c r="D13" s="8">
        <v>19.22</v>
      </c>
      <c r="E13" s="5"/>
      <c r="F13" s="5"/>
      <c r="I13" s="22">
        <v>6</v>
      </c>
      <c r="J13" s="5">
        <f>(D4+D8+D12+D16+D20+D24+D28+D32)/8</f>
        <v>19.537499999999998</v>
      </c>
      <c r="K13" s="5">
        <f>D8-K11</f>
        <v>3.2900000000000027</v>
      </c>
      <c r="L13" s="5">
        <f>D8-L11</f>
        <v>3.3100000000000023</v>
      </c>
      <c r="M13" s="5">
        <f>D36-M11</f>
        <v>3.3900000000000006</v>
      </c>
      <c r="N13" s="5"/>
      <c r="O13" s="5"/>
      <c r="P13" s="5"/>
    </row>
    <row r="14" spans="1:13" ht="12.75">
      <c r="A14" s="1" t="s">
        <v>20</v>
      </c>
      <c r="B14" t="s">
        <v>6</v>
      </c>
      <c r="C14" s="23">
        <v>0</v>
      </c>
      <c r="D14" s="8">
        <v>15.92</v>
      </c>
      <c r="F14" s="20"/>
      <c r="G14" s="8" t="s">
        <v>6</v>
      </c>
      <c r="H14" s="8" t="s">
        <v>10</v>
      </c>
      <c r="I14" s="22">
        <v>8</v>
      </c>
      <c r="J14" s="5">
        <f>(D5+D9+D13+D17+D21+D25+D29+D33)/8</f>
        <v>19.481249999999996</v>
      </c>
      <c r="K14" s="5">
        <f>D9-K11</f>
        <v>3.0199999999999996</v>
      </c>
      <c r="L14" s="5">
        <f>D9-L11</f>
        <v>3.039999999999999</v>
      </c>
      <c r="M14" s="5">
        <f>D37-M11</f>
        <v>2.900000000000002</v>
      </c>
    </row>
    <row r="15" spans="1:13" ht="12.75">
      <c r="A15" s="1" t="s">
        <v>20</v>
      </c>
      <c r="B15" t="s">
        <v>6</v>
      </c>
      <c r="C15" s="23">
        <v>4</v>
      </c>
      <c r="D15" s="8">
        <v>17.57</v>
      </c>
      <c r="F15" s="20">
        <v>0</v>
      </c>
      <c r="G15" s="5">
        <v>0</v>
      </c>
      <c r="H15" s="8">
        <v>0</v>
      </c>
      <c r="I15" s="5"/>
      <c r="J15" s="5"/>
      <c r="K15" s="5"/>
      <c r="L15" s="5"/>
      <c r="M15" s="5"/>
    </row>
    <row r="16" spans="1:13" ht="12.75">
      <c r="A16" s="1" t="s">
        <v>20</v>
      </c>
      <c r="B16" t="s">
        <v>6</v>
      </c>
      <c r="C16" s="23">
        <v>6</v>
      </c>
      <c r="D16" s="8">
        <v>19.42</v>
      </c>
      <c r="F16" s="20">
        <v>4</v>
      </c>
      <c r="G16" s="5">
        <f>L12-K12</f>
        <v>-0.0024999999999977263</v>
      </c>
      <c r="H16" s="8">
        <f>M12-K12</f>
        <v>-0.012499999999995737</v>
      </c>
      <c r="L16" s="5"/>
      <c r="M16" s="5"/>
    </row>
    <row r="17" spans="1:13" ht="12.75">
      <c r="A17" s="1" t="s">
        <v>20</v>
      </c>
      <c r="B17" t="s">
        <v>6</v>
      </c>
      <c r="C17" s="23">
        <v>8</v>
      </c>
      <c r="D17" s="8">
        <v>19.54</v>
      </c>
      <c r="F17" s="20">
        <v>6</v>
      </c>
      <c r="G17" s="5">
        <f>L13-K13</f>
        <v>0.019999999999999574</v>
      </c>
      <c r="H17" s="8">
        <f>M13-K13</f>
        <v>0.09999999999999787</v>
      </c>
      <c r="L17" s="5"/>
      <c r="M17" s="5"/>
    </row>
    <row r="18" spans="1:13" ht="12.75">
      <c r="A18" s="1" t="s">
        <v>21</v>
      </c>
      <c r="B18" t="s">
        <v>6</v>
      </c>
      <c r="C18" s="23">
        <v>0</v>
      </c>
      <c r="D18" s="8">
        <v>16.3</v>
      </c>
      <c r="F18">
        <v>8</v>
      </c>
      <c r="G18" s="5">
        <f>L14-K14</f>
        <v>0.019999999999999574</v>
      </c>
      <c r="H18" s="5">
        <f>M14-K14</f>
        <v>-0.11999999999999744</v>
      </c>
      <c r="L18" s="5"/>
      <c r="M18" s="5"/>
    </row>
    <row r="19" spans="1:13" ht="12.75">
      <c r="A19" s="1" t="s">
        <v>21</v>
      </c>
      <c r="B19" t="s">
        <v>6</v>
      </c>
      <c r="C19" s="23">
        <v>4</v>
      </c>
      <c r="D19" s="8">
        <v>17.77</v>
      </c>
      <c r="F19" s="3"/>
      <c r="G19" s="11"/>
      <c r="H19" s="11"/>
      <c r="I19" s="5" t="s">
        <v>19</v>
      </c>
      <c r="J19" s="5"/>
      <c r="K19" s="5" t="s">
        <v>2</v>
      </c>
      <c r="L19" s="5" t="s">
        <v>6</v>
      </c>
      <c r="M19" s="5" t="s">
        <v>10</v>
      </c>
    </row>
    <row r="20" spans="1:13" ht="12.75">
      <c r="A20" s="1" t="s">
        <v>21</v>
      </c>
      <c r="B20" t="s">
        <v>6</v>
      </c>
      <c r="C20" s="23">
        <v>6</v>
      </c>
      <c r="D20" s="8">
        <v>19.88</v>
      </c>
      <c r="F20" s="5"/>
      <c r="I20" s="22">
        <v>0</v>
      </c>
      <c r="J20" s="5">
        <f>(D2+D6+D10+D14+D18+D22+D26+D30)/8</f>
        <v>16.1975</v>
      </c>
      <c r="K20" s="5">
        <f>J20</f>
        <v>16.1975</v>
      </c>
      <c r="L20" s="5">
        <f>D10</f>
        <v>16.22</v>
      </c>
      <c r="M20" s="5">
        <f>D42</f>
        <v>16.32</v>
      </c>
    </row>
    <row r="21" spans="1:13" ht="12.75">
      <c r="A21" s="1" t="s">
        <v>21</v>
      </c>
      <c r="B21" t="s">
        <v>6</v>
      </c>
      <c r="C21" s="23">
        <v>8</v>
      </c>
      <c r="D21" s="8">
        <v>18.9</v>
      </c>
      <c r="F21" s="5"/>
      <c r="I21" s="22">
        <v>4</v>
      </c>
      <c r="J21" s="5">
        <f>(D3+D7+D11+D15+D19+D23+D27+D31)/8</f>
        <v>17.34375</v>
      </c>
      <c r="K21" s="5">
        <f>D11-K20</f>
        <v>0.692499999999999</v>
      </c>
      <c r="L21" s="5">
        <f>D11-L20</f>
        <v>0.6700000000000017</v>
      </c>
      <c r="M21" s="5">
        <f>D43-M20</f>
        <v>1.3000000000000007</v>
      </c>
    </row>
    <row r="22" spans="1:13" ht="12.75">
      <c r="A22" s="1" t="s">
        <v>22</v>
      </c>
      <c r="B22" t="s">
        <v>6</v>
      </c>
      <c r="C22" s="23">
        <v>0</v>
      </c>
      <c r="D22" s="8">
        <v>15.87</v>
      </c>
      <c r="F22" s="5"/>
      <c r="I22" s="22">
        <v>6</v>
      </c>
      <c r="J22" s="5">
        <f>(D4+D8+D12+D16+D20+D24+D28+D32)/8</f>
        <v>19.537499999999998</v>
      </c>
      <c r="K22" s="5">
        <f>D12-K20</f>
        <v>3.9025</v>
      </c>
      <c r="L22" s="5">
        <f>D12-L20</f>
        <v>3.8800000000000026</v>
      </c>
      <c r="M22" s="5">
        <f>D44-M20</f>
        <v>3.539999999999999</v>
      </c>
    </row>
    <row r="23" spans="1:13" ht="12.75">
      <c r="A23" s="1" t="s">
        <v>22</v>
      </c>
      <c r="B23" t="s">
        <v>6</v>
      </c>
      <c r="C23" s="23">
        <v>4</v>
      </c>
      <c r="D23" s="8">
        <v>17.59</v>
      </c>
      <c r="F23" s="20"/>
      <c r="G23" s="8" t="s">
        <v>6</v>
      </c>
      <c r="H23" s="8" t="s">
        <v>10</v>
      </c>
      <c r="I23" s="22">
        <v>8</v>
      </c>
      <c r="J23" s="5">
        <f>(D5+D9+D13+D17+D21+D25+D29+D33)/8</f>
        <v>19.481249999999996</v>
      </c>
      <c r="K23" s="5">
        <f>D13-K20</f>
        <v>3.0224999999999973</v>
      </c>
      <c r="L23" s="5">
        <f>D13-L20</f>
        <v>3</v>
      </c>
      <c r="M23" s="5">
        <f>D45-M20</f>
        <v>2.6000000000000014</v>
      </c>
    </row>
    <row r="24" spans="1:13" ht="12.75">
      <c r="A24" s="1" t="s">
        <v>22</v>
      </c>
      <c r="B24" t="s">
        <v>6</v>
      </c>
      <c r="C24" s="23">
        <v>6</v>
      </c>
      <c r="D24" s="8">
        <v>19.27</v>
      </c>
      <c r="F24" s="20">
        <v>0</v>
      </c>
      <c r="G24" s="5">
        <v>0</v>
      </c>
      <c r="H24" s="8">
        <v>0</v>
      </c>
      <c r="I24" s="5"/>
      <c r="J24" s="5"/>
      <c r="K24" s="5"/>
      <c r="L24" s="5"/>
      <c r="M24" s="5"/>
    </row>
    <row r="25" spans="1:13" ht="12.75">
      <c r="A25" s="1" t="s">
        <v>22</v>
      </c>
      <c r="B25" t="s">
        <v>6</v>
      </c>
      <c r="C25" s="23">
        <v>8</v>
      </c>
      <c r="D25" s="8">
        <v>19.63</v>
      </c>
      <c r="F25" s="20">
        <v>4</v>
      </c>
      <c r="G25" s="5">
        <f>L21-K21</f>
        <v>-0.0224999999999973</v>
      </c>
      <c r="H25" s="8">
        <f>M21-K21</f>
        <v>0.6075000000000017</v>
      </c>
      <c r="L25" s="5"/>
      <c r="M25" s="5"/>
    </row>
    <row r="26" spans="1:13" ht="12.75">
      <c r="A26" s="1" t="s">
        <v>23</v>
      </c>
      <c r="B26" t="s">
        <v>6</v>
      </c>
      <c r="C26" s="23">
        <v>0</v>
      </c>
      <c r="D26" s="8">
        <v>16.22</v>
      </c>
      <c r="F26" s="20">
        <v>6</v>
      </c>
      <c r="G26" s="5">
        <f>L22-K22</f>
        <v>-0.0224999999999973</v>
      </c>
      <c r="H26" s="8">
        <f>M22-K22</f>
        <v>-0.3625000000000007</v>
      </c>
      <c r="L26" s="5"/>
      <c r="M26" s="5"/>
    </row>
    <row r="27" spans="1:13" ht="12.75">
      <c r="A27" s="1" t="s">
        <v>23</v>
      </c>
      <c r="B27" t="s">
        <v>6</v>
      </c>
      <c r="C27" s="23">
        <v>4</v>
      </c>
      <c r="D27" s="8">
        <v>18.06</v>
      </c>
      <c r="F27">
        <v>8</v>
      </c>
      <c r="G27" s="5">
        <f>L23-K23</f>
        <v>-0.0224999999999973</v>
      </c>
      <c r="H27" s="5">
        <f>M23-K23</f>
        <v>-0.4224999999999959</v>
      </c>
      <c r="L27" s="5"/>
      <c r="M27" s="5"/>
    </row>
    <row r="28" spans="1:13" ht="12.75">
      <c r="A28" s="1" t="s">
        <v>23</v>
      </c>
      <c r="B28" t="s">
        <v>6</v>
      </c>
      <c r="C28" s="23">
        <v>6</v>
      </c>
      <c r="D28" s="8">
        <v>19.54</v>
      </c>
      <c r="F28" s="3"/>
      <c r="G28" s="11"/>
      <c r="H28" s="11"/>
      <c r="I28" s="5" t="s">
        <v>20</v>
      </c>
      <c r="J28" s="5"/>
      <c r="K28" s="5" t="s">
        <v>2</v>
      </c>
      <c r="L28" s="5" t="s">
        <v>6</v>
      </c>
      <c r="M28" s="5" t="s">
        <v>10</v>
      </c>
    </row>
    <row r="29" spans="1:13" ht="12.75">
      <c r="A29" s="1" t="s">
        <v>23</v>
      </c>
      <c r="B29" t="s">
        <v>6</v>
      </c>
      <c r="C29" s="23">
        <v>8</v>
      </c>
      <c r="D29" s="8">
        <v>20.04</v>
      </c>
      <c r="F29" s="5"/>
      <c r="I29" s="22">
        <v>0</v>
      </c>
      <c r="J29" s="5">
        <f>J2</f>
        <v>16.1975</v>
      </c>
      <c r="K29" s="5">
        <f>J29</f>
        <v>16.1975</v>
      </c>
      <c r="L29" s="5">
        <f>D14</f>
        <v>15.92</v>
      </c>
      <c r="M29" s="5">
        <f>D46</f>
        <v>15.85</v>
      </c>
    </row>
    <row r="30" spans="1:13" ht="12.75">
      <c r="A30" s="1" t="s">
        <v>25</v>
      </c>
      <c r="B30" t="s">
        <v>6</v>
      </c>
      <c r="C30" s="23">
        <v>0</v>
      </c>
      <c r="D30" s="8">
        <v>16.44</v>
      </c>
      <c r="F30" s="5"/>
      <c r="I30" s="22">
        <v>4</v>
      </c>
      <c r="J30" s="5">
        <f>J3</f>
        <v>17.34375</v>
      </c>
      <c r="K30" s="5">
        <f>D15-K29</f>
        <v>1.3724999999999987</v>
      </c>
      <c r="L30" s="5">
        <f>D15-L29</f>
        <v>1.6500000000000004</v>
      </c>
      <c r="M30" s="5">
        <f>D47-M29</f>
        <v>1.6500000000000004</v>
      </c>
    </row>
    <row r="31" spans="1:13" ht="12.75">
      <c r="A31" s="1" t="s">
        <v>25</v>
      </c>
      <c r="B31" t="s">
        <v>6</v>
      </c>
      <c r="C31" s="23">
        <v>4</v>
      </c>
      <c r="D31" s="8">
        <v>18.06</v>
      </c>
      <c r="F31" s="5"/>
      <c r="I31" s="22">
        <v>6</v>
      </c>
      <c r="J31" s="5">
        <f>J4</f>
        <v>19.537499999999998</v>
      </c>
      <c r="K31" s="5">
        <f>D16-K29</f>
        <v>3.2225</v>
      </c>
      <c r="L31" s="5">
        <f>D16-L29</f>
        <v>3.5000000000000018</v>
      </c>
      <c r="M31" s="5">
        <f>D48-M29</f>
        <v>3.7700000000000014</v>
      </c>
    </row>
    <row r="32" spans="1:13" ht="12.75">
      <c r="A32" s="1" t="s">
        <v>25</v>
      </c>
      <c r="B32" t="s">
        <v>6</v>
      </c>
      <c r="C32" s="23">
        <v>6</v>
      </c>
      <c r="D32" s="8">
        <v>19.04</v>
      </c>
      <c r="F32" s="20"/>
      <c r="G32" s="8" t="s">
        <v>6</v>
      </c>
      <c r="H32" s="8" t="s">
        <v>10</v>
      </c>
      <c r="I32" s="22">
        <v>8</v>
      </c>
      <c r="J32" s="5">
        <f>J5</f>
        <v>19.481249999999996</v>
      </c>
      <c r="K32" s="5">
        <f>D17-K29</f>
        <v>3.3424999999999976</v>
      </c>
      <c r="L32" s="5">
        <f>D17-L29</f>
        <v>3.619999999999999</v>
      </c>
      <c r="M32" s="5">
        <f>D49-M29</f>
        <v>3.67</v>
      </c>
    </row>
    <row r="33" spans="1:13" ht="12.75">
      <c r="A33" s="1" t="s">
        <v>25</v>
      </c>
      <c r="B33" t="s">
        <v>6</v>
      </c>
      <c r="C33" s="23">
        <v>8</v>
      </c>
      <c r="D33" s="8">
        <v>20.26</v>
      </c>
      <c r="F33" s="20">
        <v>0</v>
      </c>
      <c r="G33" s="5">
        <v>0</v>
      </c>
      <c r="H33" s="8">
        <v>0</v>
      </c>
      <c r="I33" s="5"/>
      <c r="J33" s="5"/>
      <c r="K33" s="5"/>
      <c r="L33" s="5"/>
      <c r="M33" s="5"/>
    </row>
    <row r="34" spans="1:16" ht="12.75">
      <c r="A34" s="1" t="s">
        <v>17</v>
      </c>
      <c r="B34" t="s">
        <v>10</v>
      </c>
      <c r="C34" s="23">
        <v>0</v>
      </c>
      <c r="D34" s="8">
        <v>16.37</v>
      </c>
      <c r="E34" s="5"/>
      <c r="F34" s="20">
        <v>4</v>
      </c>
      <c r="G34" s="5">
        <f>L30-K30</f>
        <v>0.27750000000000163</v>
      </c>
      <c r="H34" s="8">
        <f>M30-K30</f>
        <v>0.27750000000000163</v>
      </c>
      <c r="L34" s="5"/>
      <c r="M34" s="5"/>
      <c r="N34" s="5"/>
      <c r="O34" s="5"/>
      <c r="P34" s="5"/>
    </row>
    <row r="35" spans="1:16" ht="12.75">
      <c r="A35" s="1" t="s">
        <v>17</v>
      </c>
      <c r="B35" t="s">
        <v>10</v>
      </c>
      <c r="C35" s="23">
        <v>4</v>
      </c>
      <c r="D35" s="8">
        <v>16.7</v>
      </c>
      <c r="E35" s="5"/>
      <c r="F35" s="20">
        <v>6</v>
      </c>
      <c r="G35" s="5">
        <f>L31-K31</f>
        <v>0.27750000000000163</v>
      </c>
      <c r="H35" s="8">
        <f>M31-K31</f>
        <v>0.5475000000000012</v>
      </c>
      <c r="L35" s="5"/>
      <c r="M35" s="5"/>
      <c r="N35" s="5"/>
      <c r="O35" s="5"/>
      <c r="P35" s="5"/>
    </row>
    <row r="36" spans="1:16" ht="12.75">
      <c r="A36" s="1" t="s">
        <v>17</v>
      </c>
      <c r="B36" t="s">
        <v>10</v>
      </c>
      <c r="C36" s="23">
        <v>6</v>
      </c>
      <c r="D36" s="8">
        <v>19.97</v>
      </c>
      <c r="E36" s="5"/>
      <c r="F36">
        <v>8</v>
      </c>
      <c r="G36" s="5">
        <f>L32-K32</f>
        <v>0.27750000000000163</v>
      </c>
      <c r="H36" s="5">
        <f>M32-K32</f>
        <v>0.32750000000000234</v>
      </c>
      <c r="L36" s="5"/>
      <c r="M36" s="5"/>
      <c r="N36" s="5"/>
      <c r="O36" s="5"/>
      <c r="P36" s="5"/>
    </row>
    <row r="37" spans="1:16" ht="12.75">
      <c r="A37" s="1" t="s">
        <v>17</v>
      </c>
      <c r="B37" t="s">
        <v>10</v>
      </c>
      <c r="C37" s="23">
        <v>8</v>
      </c>
      <c r="D37" s="8">
        <v>19.48</v>
      </c>
      <c r="E37" s="5"/>
      <c r="F37" s="3"/>
      <c r="G37" s="11"/>
      <c r="H37" s="11"/>
      <c r="I37" s="5" t="s">
        <v>21</v>
      </c>
      <c r="J37" s="5"/>
      <c r="K37" s="5" t="s">
        <v>2</v>
      </c>
      <c r="L37" s="5" t="s">
        <v>6</v>
      </c>
      <c r="M37" s="5" t="s">
        <v>10</v>
      </c>
      <c r="N37" s="5"/>
      <c r="O37" s="5"/>
      <c r="P37" s="5"/>
    </row>
    <row r="38" spans="1:16" ht="12.75">
      <c r="A38" s="1" t="s">
        <v>18</v>
      </c>
      <c r="B38" t="s">
        <v>10</v>
      </c>
      <c r="C38" s="23">
        <v>0</v>
      </c>
      <c r="D38" s="8">
        <v>16.58</v>
      </c>
      <c r="E38" s="5"/>
      <c r="F38" s="5"/>
      <c r="I38" s="22">
        <v>0</v>
      </c>
      <c r="J38" s="5">
        <f>J11</f>
        <v>16.1975</v>
      </c>
      <c r="K38" s="5">
        <f>J38</f>
        <v>16.1975</v>
      </c>
      <c r="L38" s="5">
        <f>D18</f>
        <v>16.3</v>
      </c>
      <c r="M38" s="5">
        <f>D50</f>
        <v>16.2</v>
      </c>
      <c r="N38" s="5"/>
      <c r="O38" s="5"/>
      <c r="P38" s="5"/>
    </row>
    <row r="39" spans="1:16" ht="12.75">
      <c r="A39" s="1" t="s">
        <v>18</v>
      </c>
      <c r="B39" t="s">
        <v>10</v>
      </c>
      <c r="C39" s="23">
        <v>4</v>
      </c>
      <c r="D39" s="8">
        <v>17.37</v>
      </c>
      <c r="E39" s="5"/>
      <c r="F39" s="5"/>
      <c r="I39" s="22">
        <v>4</v>
      </c>
      <c r="J39" s="5">
        <f>J12</f>
        <v>17.34375</v>
      </c>
      <c r="K39" s="5">
        <f>D19-K38</f>
        <v>1.572499999999998</v>
      </c>
      <c r="L39" s="5">
        <f>D19-L38</f>
        <v>1.4699999999999989</v>
      </c>
      <c r="M39" s="5">
        <f>D51-M38</f>
        <v>1.4700000000000024</v>
      </c>
      <c r="N39" s="5"/>
      <c r="O39" s="5"/>
      <c r="P39" s="5"/>
    </row>
    <row r="40" spans="1:16" ht="12.75">
      <c r="A40" s="1" t="s">
        <v>18</v>
      </c>
      <c r="B40" t="s">
        <v>10</v>
      </c>
      <c r="C40" s="23">
        <v>6</v>
      </c>
      <c r="D40" s="8">
        <v>19.18</v>
      </c>
      <c r="E40" s="5"/>
      <c r="F40" s="5"/>
      <c r="I40" s="22">
        <v>6</v>
      </c>
      <c r="J40" s="5">
        <f>J13</f>
        <v>19.537499999999998</v>
      </c>
      <c r="K40" s="5">
        <f>D20-K38</f>
        <v>3.6824999999999974</v>
      </c>
      <c r="L40" s="5">
        <f>D20-L38</f>
        <v>3.5799999999999983</v>
      </c>
      <c r="M40" s="5">
        <f>D52-M38</f>
        <v>2.9800000000000004</v>
      </c>
      <c r="N40" s="5"/>
      <c r="O40" s="5"/>
      <c r="P40" s="5"/>
    </row>
    <row r="41" spans="1:16" ht="12.75">
      <c r="A41" s="1" t="s">
        <v>18</v>
      </c>
      <c r="B41" t="s">
        <v>10</v>
      </c>
      <c r="C41" s="23">
        <v>8</v>
      </c>
      <c r="D41" s="8">
        <v>18.97</v>
      </c>
      <c r="E41" s="5"/>
      <c r="F41" s="20"/>
      <c r="G41" s="8" t="s">
        <v>6</v>
      </c>
      <c r="H41" s="8" t="s">
        <v>10</v>
      </c>
      <c r="I41" s="22">
        <v>8</v>
      </c>
      <c r="J41" s="5">
        <f>J14</f>
        <v>19.481249999999996</v>
      </c>
      <c r="K41" s="5">
        <f>D21-K38</f>
        <v>2.702499999999997</v>
      </c>
      <c r="L41" s="5">
        <f>D21-L38</f>
        <v>2.599999999999998</v>
      </c>
      <c r="M41" s="5">
        <f>D53-M38</f>
        <v>3.539999999999999</v>
      </c>
      <c r="N41" s="5"/>
      <c r="O41" s="5"/>
      <c r="P41" s="5"/>
    </row>
    <row r="42" spans="1:16" ht="12.75">
      <c r="A42" s="1" t="s">
        <v>19</v>
      </c>
      <c r="B42" t="s">
        <v>10</v>
      </c>
      <c r="C42" s="23">
        <v>0</v>
      </c>
      <c r="D42" s="8">
        <v>16.32</v>
      </c>
      <c r="E42" s="5"/>
      <c r="F42" s="20">
        <v>0</v>
      </c>
      <c r="G42" s="5">
        <v>0</v>
      </c>
      <c r="H42" s="8">
        <v>0</v>
      </c>
      <c r="I42" s="5"/>
      <c r="J42" s="5"/>
      <c r="K42" s="5"/>
      <c r="L42" s="5"/>
      <c r="M42" s="5"/>
      <c r="N42" s="5"/>
      <c r="O42" s="5"/>
      <c r="P42" s="5"/>
    </row>
    <row r="43" spans="1:16" ht="12.75">
      <c r="A43" s="1" t="s">
        <v>19</v>
      </c>
      <c r="B43" t="s">
        <v>10</v>
      </c>
      <c r="C43" s="23">
        <v>4</v>
      </c>
      <c r="D43" s="8">
        <v>17.62</v>
      </c>
      <c r="E43" s="5"/>
      <c r="F43" s="20">
        <v>4</v>
      </c>
      <c r="G43" s="5">
        <f>L39-K39</f>
        <v>-0.10249999999999915</v>
      </c>
      <c r="H43" s="8">
        <f>M39-K39</f>
        <v>-0.1024999999999956</v>
      </c>
      <c r="L43" s="5"/>
      <c r="M43" s="5"/>
      <c r="N43" s="5"/>
      <c r="O43" s="5"/>
      <c r="P43" s="5"/>
    </row>
    <row r="44" spans="1:16" ht="12.75">
      <c r="A44" s="1" t="s">
        <v>19</v>
      </c>
      <c r="B44" t="s">
        <v>10</v>
      </c>
      <c r="C44" s="23">
        <v>6</v>
      </c>
      <c r="D44" s="8">
        <v>19.86</v>
      </c>
      <c r="E44" s="5"/>
      <c r="F44" s="20">
        <v>6</v>
      </c>
      <c r="G44" s="5">
        <f>L40-K40</f>
        <v>-0.10249999999999915</v>
      </c>
      <c r="H44" s="8">
        <f>M40-K40</f>
        <v>-0.702499999999997</v>
      </c>
      <c r="L44" s="5"/>
      <c r="M44" s="5"/>
      <c r="N44" s="5"/>
      <c r="O44" s="5"/>
      <c r="P44" s="5"/>
    </row>
    <row r="45" spans="1:13" ht="12.75">
      <c r="A45" s="1" t="s">
        <v>19</v>
      </c>
      <c r="B45" t="s">
        <v>10</v>
      </c>
      <c r="C45" s="23">
        <v>8</v>
      </c>
      <c r="D45" s="8">
        <v>18.92</v>
      </c>
      <c r="F45">
        <v>8</v>
      </c>
      <c r="G45" s="5">
        <f>L41-K41</f>
        <v>-0.10249999999999915</v>
      </c>
      <c r="H45" s="5">
        <f>M41-K41</f>
        <v>0.8375000000000021</v>
      </c>
      <c r="L45" s="5"/>
      <c r="M45" s="5"/>
    </row>
    <row r="46" spans="1:13" ht="12.75">
      <c r="A46" s="1" t="s">
        <v>20</v>
      </c>
      <c r="B46" t="s">
        <v>10</v>
      </c>
      <c r="C46" s="23">
        <v>0</v>
      </c>
      <c r="D46" s="8">
        <v>15.85</v>
      </c>
      <c r="F46" s="3"/>
      <c r="G46" s="11"/>
      <c r="H46" s="11"/>
      <c r="I46" s="5" t="s">
        <v>22</v>
      </c>
      <c r="J46" s="5"/>
      <c r="K46" s="5" t="s">
        <v>2</v>
      </c>
      <c r="L46" s="5" t="s">
        <v>6</v>
      </c>
      <c r="M46" s="5" t="s">
        <v>10</v>
      </c>
    </row>
    <row r="47" spans="1:13" ht="12.75">
      <c r="A47" s="1" t="s">
        <v>20</v>
      </c>
      <c r="B47" t="s">
        <v>10</v>
      </c>
      <c r="C47" s="23">
        <v>4</v>
      </c>
      <c r="D47" s="8">
        <v>17.5</v>
      </c>
      <c r="F47" s="5"/>
      <c r="I47" s="22">
        <v>0</v>
      </c>
      <c r="J47" s="5">
        <f>J20</f>
        <v>16.1975</v>
      </c>
      <c r="K47" s="5">
        <f>J47</f>
        <v>16.1975</v>
      </c>
      <c r="L47" s="5">
        <f>D22</f>
        <v>15.87</v>
      </c>
      <c r="M47" s="5">
        <f>D54</f>
        <v>16.44</v>
      </c>
    </row>
    <row r="48" spans="1:13" ht="12.75">
      <c r="A48" s="1" t="s">
        <v>20</v>
      </c>
      <c r="B48" t="s">
        <v>10</v>
      </c>
      <c r="C48" s="23">
        <v>6</v>
      </c>
      <c r="D48" s="8">
        <v>19.62</v>
      </c>
      <c r="F48" s="5"/>
      <c r="I48" s="22">
        <v>4</v>
      </c>
      <c r="J48" s="5">
        <f>J21</f>
        <v>17.34375</v>
      </c>
      <c r="K48" s="5">
        <f>D22-K47</f>
        <v>-0.32750000000000234</v>
      </c>
      <c r="L48" s="5">
        <f>D23-L47</f>
        <v>1.7200000000000006</v>
      </c>
      <c r="M48" s="5">
        <f>D55-M47</f>
        <v>1.4499999999999993</v>
      </c>
    </row>
    <row r="49" spans="1:13" ht="12.75">
      <c r="A49" s="1" t="s">
        <v>20</v>
      </c>
      <c r="B49" t="s">
        <v>10</v>
      </c>
      <c r="C49" s="23">
        <v>8</v>
      </c>
      <c r="D49" s="8">
        <v>19.52</v>
      </c>
      <c r="F49" s="5"/>
      <c r="I49" s="22">
        <v>6</v>
      </c>
      <c r="J49" s="5">
        <f>J22</f>
        <v>19.537499999999998</v>
      </c>
      <c r="K49" s="5">
        <f>D24-K47</f>
        <v>3.072499999999998</v>
      </c>
      <c r="L49" s="5">
        <f>D24-L47</f>
        <v>3.4000000000000004</v>
      </c>
      <c r="M49" s="5">
        <f>D56-M47</f>
        <v>2.639999999999997</v>
      </c>
    </row>
    <row r="50" spans="1:13" ht="12.75">
      <c r="A50" s="1" t="s">
        <v>21</v>
      </c>
      <c r="B50" t="s">
        <v>10</v>
      </c>
      <c r="C50" s="23">
        <v>0</v>
      </c>
      <c r="D50" s="8">
        <v>16.2</v>
      </c>
      <c r="F50" s="20"/>
      <c r="G50" s="8" t="s">
        <v>6</v>
      </c>
      <c r="H50" s="8" t="s">
        <v>10</v>
      </c>
      <c r="I50" s="22">
        <v>8</v>
      </c>
      <c r="J50" s="5">
        <f>J23</f>
        <v>19.481249999999996</v>
      </c>
      <c r="K50" s="5">
        <f>D25-K47</f>
        <v>3.4324999999999974</v>
      </c>
      <c r="L50" s="5">
        <f>D25-L47</f>
        <v>3.76</v>
      </c>
      <c r="M50" s="5">
        <f>D57-M47</f>
        <v>2.9299999999999997</v>
      </c>
    </row>
    <row r="51" spans="1:13" ht="12.75">
      <c r="A51" s="1" t="s">
        <v>21</v>
      </c>
      <c r="B51" t="s">
        <v>10</v>
      </c>
      <c r="C51" s="23">
        <v>4</v>
      </c>
      <c r="D51" s="8">
        <v>17.67</v>
      </c>
      <c r="F51" s="20">
        <v>0</v>
      </c>
      <c r="G51" s="5">
        <v>0</v>
      </c>
      <c r="H51" s="8">
        <v>0</v>
      </c>
      <c r="I51" s="5"/>
      <c r="J51" s="5"/>
      <c r="K51" s="5"/>
      <c r="L51" s="5"/>
      <c r="M51" s="5"/>
    </row>
    <row r="52" spans="1:13" ht="12.75">
      <c r="A52" s="1" t="s">
        <v>21</v>
      </c>
      <c r="B52" t="s">
        <v>10</v>
      </c>
      <c r="C52" s="23">
        <v>6</v>
      </c>
      <c r="D52" s="8">
        <v>19.18</v>
      </c>
      <c r="F52" s="20">
        <v>4</v>
      </c>
      <c r="G52" s="5">
        <f>L48-K48</f>
        <v>2.047500000000003</v>
      </c>
      <c r="H52" s="8">
        <f>M48-K48</f>
        <v>1.7775000000000016</v>
      </c>
      <c r="L52" s="5"/>
      <c r="M52" s="5"/>
    </row>
    <row r="53" spans="1:13" ht="12.75">
      <c r="A53" s="1" t="s">
        <v>21</v>
      </c>
      <c r="B53" t="s">
        <v>10</v>
      </c>
      <c r="C53" s="23">
        <v>8</v>
      </c>
      <c r="D53" s="8">
        <v>19.74</v>
      </c>
      <c r="F53" s="20">
        <v>6</v>
      </c>
      <c r="G53" s="5">
        <f>L49-K49</f>
        <v>0.32750000000000234</v>
      </c>
      <c r="H53" s="8">
        <f>M49-K49</f>
        <v>-0.432500000000001</v>
      </c>
      <c r="L53" s="5"/>
      <c r="M53" s="5"/>
    </row>
    <row r="54" spans="1:13" ht="12.75">
      <c r="A54" s="1" t="s">
        <v>22</v>
      </c>
      <c r="B54" t="s">
        <v>10</v>
      </c>
      <c r="C54" s="23">
        <v>0</v>
      </c>
      <c r="D54" s="8">
        <v>16.44</v>
      </c>
      <c r="F54">
        <v>8</v>
      </c>
      <c r="G54" s="5">
        <f>L50-K50</f>
        <v>0.32750000000000234</v>
      </c>
      <c r="H54" s="5">
        <f>M50-K50</f>
        <v>-0.5024999999999977</v>
      </c>
      <c r="L54" s="5"/>
      <c r="M54" s="5"/>
    </row>
    <row r="55" spans="1:13" ht="12.75">
      <c r="A55" s="1" t="s">
        <v>22</v>
      </c>
      <c r="B55" t="s">
        <v>10</v>
      </c>
      <c r="C55" s="23">
        <v>4</v>
      </c>
      <c r="D55" s="8">
        <v>17.89</v>
      </c>
      <c r="F55" s="3"/>
      <c r="G55" s="11"/>
      <c r="H55" s="11"/>
      <c r="I55" s="5" t="s">
        <v>23</v>
      </c>
      <c r="J55" s="5"/>
      <c r="K55" s="5" t="s">
        <v>2</v>
      </c>
      <c r="L55" s="5" t="s">
        <v>6</v>
      </c>
      <c r="M55" s="5" t="s">
        <v>10</v>
      </c>
    </row>
    <row r="56" spans="1:13" ht="12.75">
      <c r="A56" s="1" t="s">
        <v>22</v>
      </c>
      <c r="B56" t="s">
        <v>10</v>
      </c>
      <c r="C56" s="23">
        <v>6</v>
      </c>
      <c r="D56" s="8">
        <v>19.08</v>
      </c>
      <c r="F56" s="5"/>
      <c r="I56" s="22">
        <v>0</v>
      </c>
      <c r="J56" s="5">
        <f>J29</f>
        <v>16.1975</v>
      </c>
      <c r="K56" s="5">
        <f>J56</f>
        <v>16.1975</v>
      </c>
      <c r="L56" s="5">
        <f>D26</f>
        <v>16.22</v>
      </c>
      <c r="M56" s="5">
        <f>D58</f>
        <v>16.13</v>
      </c>
    </row>
    <row r="57" spans="1:13" ht="12.75">
      <c r="A57" s="1" t="s">
        <v>22</v>
      </c>
      <c r="B57" t="s">
        <v>10</v>
      </c>
      <c r="C57" s="23">
        <v>8</v>
      </c>
      <c r="D57" s="8">
        <v>19.37</v>
      </c>
      <c r="F57" s="5"/>
      <c r="I57" s="22">
        <v>4</v>
      </c>
      <c r="J57" s="5">
        <f>J30</f>
        <v>17.34375</v>
      </c>
      <c r="K57" s="5">
        <f>D27-K56</f>
        <v>1.8624999999999972</v>
      </c>
      <c r="L57" s="5">
        <f>D27-L56</f>
        <v>1.8399999999999999</v>
      </c>
      <c r="M57" s="5">
        <f>D59-M56</f>
        <v>1.4400000000000013</v>
      </c>
    </row>
    <row r="58" spans="1:13" ht="12.75">
      <c r="A58" s="1" t="s">
        <v>23</v>
      </c>
      <c r="B58" t="s">
        <v>10</v>
      </c>
      <c r="C58" s="23">
        <v>0</v>
      </c>
      <c r="D58" s="8">
        <v>16.13</v>
      </c>
      <c r="F58" s="5"/>
      <c r="I58" s="22">
        <v>6</v>
      </c>
      <c r="J58" s="5">
        <f>J31</f>
        <v>19.537499999999998</v>
      </c>
      <c r="K58" s="5">
        <f>D28-K56</f>
        <v>3.3424999999999976</v>
      </c>
      <c r="L58" s="5">
        <f>D28-L56</f>
        <v>3.3200000000000003</v>
      </c>
      <c r="M58" s="5">
        <f>D60-M56</f>
        <v>3.6799999999999997</v>
      </c>
    </row>
    <row r="59" spans="1:13" ht="12.75">
      <c r="A59" s="1" t="s">
        <v>23</v>
      </c>
      <c r="B59" t="s">
        <v>10</v>
      </c>
      <c r="C59" s="23">
        <v>4</v>
      </c>
      <c r="D59" s="8">
        <v>17.57</v>
      </c>
      <c r="F59" s="20"/>
      <c r="G59" s="8" t="s">
        <v>6</v>
      </c>
      <c r="H59" s="8" t="s">
        <v>10</v>
      </c>
      <c r="I59" s="22">
        <v>8</v>
      </c>
      <c r="J59" s="5">
        <f>J32</f>
        <v>19.481249999999996</v>
      </c>
      <c r="K59" s="5">
        <f>D29-K56</f>
        <v>3.8424999999999976</v>
      </c>
      <c r="L59" s="5">
        <f>D29-L56</f>
        <v>3.8200000000000003</v>
      </c>
      <c r="M59" s="5">
        <f>D61-M56</f>
        <v>3.240000000000002</v>
      </c>
    </row>
    <row r="60" spans="1:13" ht="12.75">
      <c r="A60" s="1" t="s">
        <v>23</v>
      </c>
      <c r="B60" t="s">
        <v>10</v>
      </c>
      <c r="C60" s="23">
        <v>6</v>
      </c>
      <c r="D60" s="8">
        <v>19.81</v>
      </c>
      <c r="F60" s="20">
        <v>0</v>
      </c>
      <c r="G60" s="5">
        <v>0</v>
      </c>
      <c r="H60" s="8">
        <v>0</v>
      </c>
      <c r="I60" s="5"/>
      <c r="J60" s="5"/>
      <c r="K60" s="5"/>
      <c r="L60" s="5"/>
      <c r="M60" s="5"/>
    </row>
    <row r="61" spans="1:13" ht="12.75">
      <c r="A61" s="1" t="s">
        <v>23</v>
      </c>
      <c r="B61" t="s">
        <v>10</v>
      </c>
      <c r="C61" s="23">
        <v>8</v>
      </c>
      <c r="D61" s="8">
        <v>19.37</v>
      </c>
      <c r="F61" s="20">
        <v>4</v>
      </c>
      <c r="G61" s="5">
        <f>L57-K57</f>
        <v>-0.0224999999999973</v>
      </c>
      <c r="H61" s="8">
        <f>M57-K57</f>
        <v>-0.4224999999999959</v>
      </c>
      <c r="L61" s="5"/>
      <c r="M61" s="5"/>
    </row>
    <row r="62" spans="1:13" ht="12.75">
      <c r="A62" s="1" t="s">
        <v>25</v>
      </c>
      <c r="B62" t="s">
        <v>10</v>
      </c>
      <c r="C62" s="23">
        <v>0</v>
      </c>
      <c r="D62" s="8">
        <v>15.8</v>
      </c>
      <c r="F62" s="20">
        <v>6</v>
      </c>
      <c r="G62" s="5">
        <f>L58-K58</f>
        <v>-0.0224999999999973</v>
      </c>
      <c r="H62" s="8">
        <f>M58-K58</f>
        <v>0.33750000000000213</v>
      </c>
      <c r="L62" s="5"/>
      <c r="M62" s="5"/>
    </row>
    <row r="63" spans="1:13" ht="12.75">
      <c r="A63" s="1" t="s">
        <v>25</v>
      </c>
      <c r="B63" t="s">
        <v>10</v>
      </c>
      <c r="C63" s="23">
        <v>4</v>
      </c>
      <c r="D63" s="8">
        <v>18.11</v>
      </c>
      <c r="F63">
        <v>8</v>
      </c>
      <c r="G63" s="5">
        <f>L59-K59</f>
        <v>-0.0224999999999973</v>
      </c>
      <c r="H63" s="5">
        <f>M59-K59</f>
        <v>-0.6024999999999956</v>
      </c>
      <c r="L63" s="5"/>
      <c r="M63" s="5"/>
    </row>
    <row r="64" spans="1:13" ht="12.75">
      <c r="A64" s="1" t="s">
        <v>25</v>
      </c>
      <c r="B64" t="s">
        <v>10</v>
      </c>
      <c r="C64" s="23">
        <v>6</v>
      </c>
      <c r="D64" s="8">
        <v>19.39</v>
      </c>
      <c r="F64" s="3"/>
      <c r="G64" s="11"/>
      <c r="H64" s="11"/>
      <c r="I64" s="5" t="s">
        <v>25</v>
      </c>
      <c r="J64" s="5"/>
      <c r="K64" s="5" t="s">
        <v>2</v>
      </c>
      <c r="L64" s="5" t="s">
        <v>6</v>
      </c>
      <c r="M64" s="5" t="s">
        <v>10</v>
      </c>
    </row>
    <row r="65" spans="1:13" ht="12.75">
      <c r="A65" s="1" t="s">
        <v>25</v>
      </c>
      <c r="B65" t="s">
        <v>10</v>
      </c>
      <c r="C65" s="23">
        <v>8</v>
      </c>
      <c r="D65" s="8">
        <v>20.24</v>
      </c>
      <c r="F65" s="5"/>
      <c r="I65" s="22">
        <v>0</v>
      </c>
      <c r="J65" s="5">
        <f>J38</f>
        <v>16.1975</v>
      </c>
      <c r="K65" s="5">
        <f>J65</f>
        <v>16.1975</v>
      </c>
      <c r="L65" s="5">
        <f>D30</f>
        <v>16.44</v>
      </c>
      <c r="M65" s="5">
        <f>D62</f>
        <v>15.8</v>
      </c>
    </row>
    <row r="66" spans="2:13" ht="12.75">
      <c r="B66"/>
      <c r="F66" s="5"/>
      <c r="I66" s="22">
        <v>4</v>
      </c>
      <c r="J66" s="5">
        <f>J39</f>
        <v>17.34375</v>
      </c>
      <c r="K66" s="5">
        <f>D31-K65</f>
        <v>1.8624999999999972</v>
      </c>
      <c r="L66" s="5">
        <f>D31-L65</f>
        <v>1.6199999999999974</v>
      </c>
      <c r="M66" s="5">
        <f>D63-M65</f>
        <v>2.3099999999999987</v>
      </c>
    </row>
    <row r="67" spans="2:13" ht="12.75">
      <c r="B67"/>
      <c r="F67" s="5"/>
      <c r="I67" s="22">
        <v>6</v>
      </c>
      <c r="J67" s="5">
        <f>J40</f>
        <v>19.537499999999998</v>
      </c>
      <c r="K67" s="5">
        <f>D32-K65</f>
        <v>2.8424999999999976</v>
      </c>
      <c r="L67" s="5">
        <f>D32-L65</f>
        <v>2.599999999999998</v>
      </c>
      <c r="M67" s="5">
        <f>D64-M65</f>
        <v>3.59</v>
      </c>
    </row>
    <row r="68" spans="2:13" ht="12.75">
      <c r="B68"/>
      <c r="F68" s="20"/>
      <c r="G68" s="8" t="s">
        <v>6</v>
      </c>
      <c r="H68" s="8" t="s">
        <v>10</v>
      </c>
      <c r="I68" s="22">
        <v>8</v>
      </c>
      <c r="J68" s="5">
        <f>J41</f>
        <v>19.481249999999996</v>
      </c>
      <c r="K68" s="5">
        <f>D33-K65</f>
        <v>4.0625</v>
      </c>
      <c r="L68" s="5">
        <f>D33-L65</f>
        <v>3.8200000000000003</v>
      </c>
      <c r="M68" s="5">
        <f>D65-M65</f>
        <v>4.439999999999998</v>
      </c>
    </row>
    <row r="69" spans="2:20" s="1" customFormat="1" ht="12.75">
      <c r="B69" s="3"/>
      <c r="C69" s="23"/>
      <c r="D69" s="18"/>
      <c r="F69" s="20">
        <v>0</v>
      </c>
      <c r="G69" s="5">
        <v>0</v>
      </c>
      <c r="H69" s="8">
        <v>0</v>
      </c>
      <c r="I69" s="5"/>
      <c r="J69" s="5"/>
      <c r="K69" s="5"/>
      <c r="L69" s="5"/>
      <c r="M69" s="5"/>
      <c r="Q69" s="6"/>
      <c r="R69" s="13"/>
      <c r="S69" s="16"/>
      <c r="T69" s="13"/>
    </row>
    <row r="70" spans="2:23" ht="12.75">
      <c r="B70" s="3"/>
      <c r="D70" s="18"/>
      <c r="F70" s="20">
        <v>4</v>
      </c>
      <c r="G70" s="5">
        <f>L66-K66</f>
        <v>-0.24249999999999972</v>
      </c>
      <c r="H70" s="8">
        <f>M66-K66</f>
        <v>0.44750000000000156</v>
      </c>
      <c r="L70" s="5"/>
      <c r="M70" s="5"/>
      <c r="W70" s="7"/>
    </row>
    <row r="71" spans="2:20" s="9" customFormat="1" ht="12.75">
      <c r="B71" s="3"/>
      <c r="C71" s="23"/>
      <c r="D71" s="8"/>
      <c r="F71" s="20">
        <v>6</v>
      </c>
      <c r="G71" s="5">
        <f>L67-K67</f>
        <v>-0.24249999999999972</v>
      </c>
      <c r="H71" s="8">
        <f>M67-K67</f>
        <v>0.7475000000000023</v>
      </c>
      <c r="I71"/>
      <c r="J71"/>
      <c r="K71"/>
      <c r="L71" s="5"/>
      <c r="M71" s="5"/>
      <c r="Q71" s="10"/>
      <c r="R71" s="14"/>
      <c r="S71" s="17"/>
      <c r="T71" s="14"/>
    </row>
    <row r="72" spans="1:16" ht="12.75">
      <c r="A72" s="1"/>
      <c r="B72"/>
      <c r="E72" s="5"/>
      <c r="F72">
        <v>8</v>
      </c>
      <c r="G72" s="5">
        <f>L68-K68</f>
        <v>-0.24249999999999972</v>
      </c>
      <c r="H72" s="5">
        <f>M68-K68</f>
        <v>0.3774999999999977</v>
      </c>
      <c r="L72" s="5"/>
      <c r="M72" s="5"/>
      <c r="N72" s="5"/>
      <c r="O72" s="5"/>
      <c r="P72" s="5"/>
    </row>
    <row r="73" spans="1:16" ht="12.75">
      <c r="A73" s="1"/>
      <c r="B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2" ht="18">
      <c r="A74" s="40" t="s">
        <v>8</v>
      </c>
      <c r="B74" s="3"/>
    </row>
    <row r="76" spans="1:20" s="34" customFormat="1" ht="15.75">
      <c r="A76" s="28" t="s">
        <v>7</v>
      </c>
      <c r="B76" s="29"/>
      <c r="C76" s="30"/>
      <c r="D76" s="31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32"/>
      <c r="S76" s="33"/>
      <c r="T76" s="32"/>
    </row>
    <row r="77" spans="1:20" s="35" customFormat="1" ht="15.75">
      <c r="A77" s="35" t="s">
        <v>26</v>
      </c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S77" s="39"/>
      <c r="T77" s="38"/>
    </row>
    <row r="78" spans="2:16" ht="12.75">
      <c r="B78" s="7" t="s">
        <v>5</v>
      </c>
      <c r="E78" s="5"/>
      <c r="F78" s="5"/>
      <c r="I78" s="5"/>
      <c r="J78" s="5"/>
      <c r="K78" s="5"/>
      <c r="L78" s="5"/>
      <c r="M78" s="5"/>
      <c r="N78" s="5"/>
      <c r="O78" s="5"/>
      <c r="P78" s="5"/>
    </row>
    <row r="79" spans="1:7" ht="12.75">
      <c r="A79" s="9"/>
      <c r="B79" s="7" t="s">
        <v>3</v>
      </c>
      <c r="G79" s="2"/>
    </row>
    <row r="80" ht="12.75">
      <c r="D80" s="8" t="s">
        <v>27</v>
      </c>
    </row>
    <row r="81" spans="1:4" ht="12.75">
      <c r="A81" t="s">
        <v>16</v>
      </c>
      <c r="B81" s="2" t="s">
        <v>0</v>
      </c>
      <c r="C81" s="23" t="s">
        <v>4</v>
      </c>
      <c r="D81" s="8" t="s">
        <v>11</v>
      </c>
    </row>
    <row r="82" spans="1:4" ht="12.75">
      <c r="A82" s="1" t="s">
        <v>17</v>
      </c>
      <c r="B82" t="s">
        <v>6</v>
      </c>
      <c r="C82" s="23">
        <v>8</v>
      </c>
      <c r="D82" s="8">
        <v>14.66</v>
      </c>
    </row>
    <row r="83" spans="1:4" ht="12.75">
      <c r="A83" s="1" t="s">
        <v>17</v>
      </c>
      <c r="B83" t="s">
        <v>10</v>
      </c>
      <c r="C83" s="23">
        <v>8</v>
      </c>
      <c r="D83" s="8">
        <v>14.97</v>
      </c>
    </row>
    <row r="84" spans="1:4" ht="12.75">
      <c r="A84" s="1" t="s">
        <v>18</v>
      </c>
      <c r="B84" t="s">
        <v>6</v>
      </c>
      <c r="C84" s="23">
        <v>8</v>
      </c>
      <c r="D84" s="8">
        <v>16.46</v>
      </c>
    </row>
    <row r="85" spans="1:4" ht="12.75">
      <c r="A85" s="1" t="s">
        <v>18</v>
      </c>
      <c r="B85" t="s">
        <v>10</v>
      </c>
      <c r="C85" s="23">
        <v>8</v>
      </c>
      <c r="D85" s="8">
        <v>16.56</v>
      </c>
    </row>
    <row r="86" spans="1:4" ht="12.75">
      <c r="A86" s="1" t="s">
        <v>19</v>
      </c>
      <c r="B86" t="s">
        <v>6</v>
      </c>
      <c r="C86" s="23">
        <v>8</v>
      </c>
      <c r="D86" s="8">
        <v>16.56</v>
      </c>
    </row>
    <row r="87" spans="1:4" ht="12.75">
      <c r="A87" s="1" t="s">
        <v>19</v>
      </c>
      <c r="B87" t="s">
        <v>10</v>
      </c>
      <c r="C87" s="23">
        <v>8</v>
      </c>
      <c r="D87" s="8">
        <v>16.99</v>
      </c>
    </row>
    <row r="88" spans="1:4" ht="12.75">
      <c r="A88" s="1" t="s">
        <v>20</v>
      </c>
      <c r="B88" t="s">
        <v>6</v>
      </c>
      <c r="C88" s="23">
        <v>8</v>
      </c>
      <c r="D88" s="8">
        <v>15.03</v>
      </c>
    </row>
    <row r="89" spans="1:4" ht="12.75">
      <c r="A89" s="1" t="s">
        <v>20</v>
      </c>
      <c r="B89" t="s">
        <v>10</v>
      </c>
      <c r="C89" s="23">
        <v>8</v>
      </c>
      <c r="D89" s="8">
        <v>16.29</v>
      </c>
    </row>
    <row r="90" spans="1:4" ht="12.75">
      <c r="A90" s="1" t="s">
        <v>21</v>
      </c>
      <c r="B90" t="s">
        <v>6</v>
      </c>
      <c r="C90" s="23">
        <v>8</v>
      </c>
      <c r="D90" s="8">
        <v>18.42</v>
      </c>
    </row>
    <row r="91" spans="1:4" ht="12.75">
      <c r="A91" s="1" t="s">
        <v>21</v>
      </c>
      <c r="B91" t="s">
        <v>10</v>
      </c>
      <c r="C91" s="23">
        <v>8</v>
      </c>
      <c r="D91" s="8">
        <v>18.56</v>
      </c>
    </row>
    <row r="92" spans="1:4" ht="12.75">
      <c r="A92" s="1" t="s">
        <v>22</v>
      </c>
      <c r="B92" t="s">
        <v>6</v>
      </c>
      <c r="C92" s="23">
        <v>8</v>
      </c>
      <c r="D92" s="8">
        <v>16.44</v>
      </c>
    </row>
    <row r="93" spans="1:4" ht="12.75">
      <c r="A93" s="1" t="s">
        <v>22</v>
      </c>
      <c r="B93" t="s">
        <v>10</v>
      </c>
      <c r="C93" s="23">
        <v>8</v>
      </c>
      <c r="D93" s="8">
        <v>16.09</v>
      </c>
    </row>
    <row r="94" spans="1:4" ht="12.75">
      <c r="A94" s="1" t="s">
        <v>23</v>
      </c>
      <c r="B94" t="s">
        <v>6</v>
      </c>
      <c r="C94" s="23">
        <v>8</v>
      </c>
      <c r="D94" s="8">
        <v>15.98</v>
      </c>
    </row>
    <row r="95" spans="1:4" ht="12.75">
      <c r="A95" s="1" t="s">
        <v>23</v>
      </c>
      <c r="B95" t="s">
        <v>10</v>
      </c>
      <c r="C95" s="23">
        <v>8</v>
      </c>
      <c r="D95" s="8">
        <v>16.49</v>
      </c>
    </row>
    <row r="96" spans="1:4" ht="12.75">
      <c r="A96" s="1" t="s">
        <v>25</v>
      </c>
      <c r="B96" t="s">
        <v>6</v>
      </c>
      <c r="C96" s="23">
        <v>8</v>
      </c>
      <c r="D96" s="8">
        <v>17.77</v>
      </c>
    </row>
    <row r="97" spans="1:4" ht="12.75">
      <c r="A97" s="1" t="s">
        <v>25</v>
      </c>
      <c r="B97" t="s">
        <v>10</v>
      </c>
      <c r="C97" s="23">
        <v>8</v>
      </c>
      <c r="D97" s="8">
        <v>17.01</v>
      </c>
    </row>
    <row r="98" spans="1:2" ht="12.75">
      <c r="A98" s="1"/>
      <c r="B98"/>
    </row>
    <row r="99" spans="1:2" ht="12.75">
      <c r="A99" s="1"/>
      <c r="B99"/>
    </row>
    <row r="100" spans="1:2" ht="12.75">
      <c r="A100" s="1"/>
      <c r="B100"/>
    </row>
    <row r="101" spans="1:10" ht="12.75">
      <c r="A101" s="1" t="s">
        <v>9</v>
      </c>
      <c r="B101" s="3"/>
      <c r="C101" s="1"/>
      <c r="D101" s="1"/>
      <c r="E101" s="1"/>
      <c r="F101" s="19"/>
      <c r="G101" s="6"/>
      <c r="H101" s="18"/>
      <c r="I101" s="18"/>
      <c r="J101" s="18"/>
    </row>
    <row r="102" spans="1:10" ht="12.75">
      <c r="A102" t="s">
        <v>0</v>
      </c>
      <c r="B102" s="3" t="s">
        <v>8</v>
      </c>
      <c r="C102" s="4"/>
      <c r="D102" s="4"/>
      <c r="F102" s="20"/>
      <c r="G102" s="5"/>
      <c r="H102" s="8"/>
      <c r="I102" s="8"/>
      <c r="J102" s="8"/>
    </row>
    <row r="103" spans="1:5" ht="12.75">
      <c r="A103" s="9"/>
      <c r="B103" s="3" t="s">
        <v>4</v>
      </c>
      <c r="C103" s="9" t="s">
        <v>1</v>
      </c>
      <c r="D103" s="9"/>
      <c r="E103" s="9"/>
    </row>
    <row r="104" spans="1:5" ht="12.75">
      <c r="A104" t="s">
        <v>12</v>
      </c>
      <c r="B104" s="2">
        <v>0</v>
      </c>
      <c r="C104" s="5">
        <v>14.55</v>
      </c>
      <c r="D104" s="5"/>
      <c r="E104" s="5"/>
    </row>
    <row r="105" spans="1:5" ht="12.75">
      <c r="A105" t="s">
        <v>12</v>
      </c>
      <c r="B105" s="2">
        <v>4</v>
      </c>
      <c r="C105" s="5">
        <v>16.29</v>
      </c>
      <c r="D105" s="5"/>
      <c r="E105" s="5"/>
    </row>
    <row r="106" spans="1:5" ht="12.75">
      <c r="A106" t="s">
        <v>12</v>
      </c>
      <c r="B106" s="2">
        <v>6</v>
      </c>
      <c r="C106" s="5">
        <v>15.55</v>
      </c>
      <c r="D106" s="5"/>
      <c r="E106" s="5"/>
    </row>
    <row r="107" spans="1:5" ht="12.75">
      <c r="A107" t="s">
        <v>13</v>
      </c>
      <c r="B107" s="2">
        <v>0</v>
      </c>
      <c r="C107" s="5">
        <v>13.41</v>
      </c>
      <c r="D107" s="5"/>
      <c r="E107" s="5"/>
    </row>
    <row r="108" spans="1:5" ht="12.75">
      <c r="A108" t="s">
        <v>13</v>
      </c>
      <c r="B108" s="2">
        <v>4</v>
      </c>
      <c r="C108" s="5">
        <v>16.24</v>
      </c>
      <c r="D108" s="5"/>
      <c r="E108" s="5"/>
    </row>
    <row r="109" spans="1:5" ht="12.75">
      <c r="A109" t="s">
        <v>13</v>
      </c>
      <c r="B109" s="2">
        <v>6</v>
      </c>
      <c r="C109" s="5">
        <v>15.93</v>
      </c>
      <c r="D109" s="5"/>
      <c r="E109" s="5"/>
    </row>
    <row r="110" spans="1:10" ht="12.75">
      <c r="A110" t="s">
        <v>12</v>
      </c>
      <c r="B110" s="2">
        <v>0</v>
      </c>
      <c r="C110" s="5">
        <v>11.22</v>
      </c>
      <c r="D110" s="5"/>
      <c r="E110" s="5"/>
      <c r="F110" s="21"/>
      <c r="G110" s="10" t="s">
        <v>30</v>
      </c>
      <c r="H110" s="8" t="s">
        <v>2</v>
      </c>
      <c r="I110" s="8" t="s">
        <v>6</v>
      </c>
      <c r="J110" s="8" t="s">
        <v>10</v>
      </c>
    </row>
    <row r="111" spans="1:10" ht="12.75">
      <c r="A111" t="s">
        <v>12</v>
      </c>
      <c r="B111" s="2">
        <v>4</v>
      </c>
      <c r="C111" s="5">
        <v>15.52</v>
      </c>
      <c r="D111" s="5"/>
      <c r="E111" s="5"/>
      <c r="F111" s="20">
        <v>0</v>
      </c>
      <c r="G111" s="5">
        <f>(C104+C110+C116)/3</f>
        <v>13.063333333333334</v>
      </c>
      <c r="H111" s="8">
        <f>G111</f>
        <v>13.063333333333334</v>
      </c>
      <c r="I111" s="8">
        <f>C104</f>
        <v>14.55</v>
      </c>
      <c r="J111" s="8">
        <f>C107</f>
        <v>13.41</v>
      </c>
    </row>
    <row r="112" spans="1:10" ht="12.75">
      <c r="A112" t="s">
        <v>12</v>
      </c>
      <c r="B112" s="2">
        <v>6</v>
      </c>
      <c r="C112" s="5">
        <v>16.19</v>
      </c>
      <c r="D112" s="5"/>
      <c r="E112" s="5"/>
      <c r="F112" s="20">
        <v>4</v>
      </c>
      <c r="G112" s="5">
        <f>(C105+C111+C117)/3</f>
        <v>16.026666666666667</v>
      </c>
      <c r="H112" s="8">
        <f>C105-H111</f>
        <v>3.226666666666665</v>
      </c>
      <c r="I112" s="8">
        <f>C105-I111</f>
        <v>1.7399999999999984</v>
      </c>
      <c r="J112" s="8">
        <f>C108-J111</f>
        <v>2.8299999999999983</v>
      </c>
    </row>
    <row r="113" spans="1:10" ht="12.75">
      <c r="A113" t="s">
        <v>14</v>
      </c>
      <c r="B113" s="2">
        <v>0</v>
      </c>
      <c r="C113" s="5">
        <v>15.25</v>
      </c>
      <c r="D113" s="5"/>
      <c r="E113" s="5"/>
      <c r="F113" s="20">
        <v>6</v>
      </c>
      <c r="G113" s="5">
        <f>(C106+C112+C118)/3</f>
        <v>15.866666666666667</v>
      </c>
      <c r="H113" s="8">
        <f>C106-H111</f>
        <v>2.4866666666666664</v>
      </c>
      <c r="I113" s="8">
        <f>C106-I111</f>
        <v>1</v>
      </c>
      <c r="J113" s="8">
        <f>C109-J111</f>
        <v>2.5199999999999996</v>
      </c>
    </row>
    <row r="114" spans="1:10" ht="12.75">
      <c r="A114" t="s">
        <v>14</v>
      </c>
      <c r="B114" s="2">
        <v>4</v>
      </c>
      <c r="C114" s="5">
        <v>16.35</v>
      </c>
      <c r="D114" s="5"/>
      <c r="E114" s="5"/>
      <c r="F114" s="20"/>
      <c r="G114" s="5"/>
      <c r="H114" s="8"/>
      <c r="I114" s="8"/>
      <c r="J114" s="8"/>
    </row>
    <row r="115" spans="1:10" ht="12.75">
      <c r="A115" t="s">
        <v>14</v>
      </c>
      <c r="B115" s="2">
        <v>6</v>
      </c>
      <c r="C115" s="5">
        <v>15.84</v>
      </c>
      <c r="D115" s="5"/>
      <c r="E115" s="5"/>
      <c r="F115" s="20"/>
      <c r="G115" s="8" t="s">
        <v>6</v>
      </c>
      <c r="H115" s="8" t="s">
        <v>10</v>
      </c>
      <c r="I115" s="8"/>
      <c r="J115" s="8"/>
    </row>
    <row r="116" spans="1:10" ht="12.75">
      <c r="A116" t="s">
        <v>12</v>
      </c>
      <c r="B116" s="2">
        <v>0</v>
      </c>
      <c r="C116" s="5">
        <v>13.42</v>
      </c>
      <c r="D116" s="5"/>
      <c r="E116" s="5"/>
      <c r="F116" s="20">
        <v>0</v>
      </c>
      <c r="G116" s="5">
        <v>0</v>
      </c>
      <c r="H116" s="8">
        <v>0</v>
      </c>
      <c r="I116" s="8"/>
      <c r="J116" s="8"/>
    </row>
    <row r="117" spans="1:10" ht="12.75">
      <c r="A117" t="s">
        <v>12</v>
      </c>
      <c r="B117" s="2">
        <v>4</v>
      </c>
      <c r="C117" s="5">
        <v>16.27</v>
      </c>
      <c r="D117" s="5"/>
      <c r="E117" s="5"/>
      <c r="F117" s="20">
        <v>4</v>
      </c>
      <c r="G117" s="5">
        <f>I112-H112</f>
        <v>-1.4866666666666664</v>
      </c>
      <c r="H117" s="8">
        <f>J112-H112</f>
        <v>-0.3966666666666665</v>
      </c>
      <c r="I117" s="8"/>
      <c r="J117" s="8"/>
    </row>
    <row r="118" spans="1:10" ht="12.75">
      <c r="A118" t="s">
        <v>12</v>
      </c>
      <c r="B118" s="2">
        <v>6</v>
      </c>
      <c r="C118" s="5">
        <v>15.86</v>
      </c>
      <c r="D118" s="5"/>
      <c r="E118" s="5"/>
      <c r="F118" s="20">
        <v>6</v>
      </c>
      <c r="G118" s="5">
        <f>I113-H113</f>
        <v>-1.4866666666666664</v>
      </c>
      <c r="H118" s="8">
        <f>J113-H113</f>
        <v>0.033333333333333215</v>
      </c>
      <c r="I118" s="8"/>
      <c r="J118" s="8"/>
    </row>
    <row r="119" spans="1:10" ht="12.75">
      <c r="A119" t="s">
        <v>15</v>
      </c>
      <c r="B119" s="2">
        <v>0</v>
      </c>
      <c r="C119" s="5">
        <v>12.83</v>
      </c>
      <c r="D119" s="5"/>
      <c r="E119" s="5"/>
      <c r="F119" s="20"/>
      <c r="G119" s="5"/>
      <c r="H119" s="8"/>
      <c r="I119" s="8"/>
      <c r="J119" s="8"/>
    </row>
    <row r="120" spans="1:10" ht="12.75">
      <c r="A120" t="s">
        <v>15</v>
      </c>
      <c r="B120" s="2">
        <v>4</v>
      </c>
      <c r="C120" s="5">
        <v>15.77</v>
      </c>
      <c r="D120" s="5"/>
      <c r="E120" s="5"/>
      <c r="F120" s="21"/>
      <c r="G120" s="10" t="s">
        <v>31</v>
      </c>
      <c r="H120" s="8" t="s">
        <v>2</v>
      </c>
      <c r="I120" s="8" t="s">
        <v>6</v>
      </c>
      <c r="J120" s="8" t="s">
        <v>10</v>
      </c>
    </row>
    <row r="121" spans="1:10" ht="12.75">
      <c r="A121" t="s">
        <v>15</v>
      </c>
      <c r="B121" s="2">
        <v>6</v>
      </c>
      <c r="C121" s="5">
        <v>17.11</v>
      </c>
      <c r="D121" s="5"/>
      <c r="E121" s="5"/>
      <c r="F121" s="20">
        <v>0</v>
      </c>
      <c r="G121" s="5">
        <f>(C104+C110+C116)/3</f>
        <v>13.063333333333334</v>
      </c>
      <c r="H121" s="8">
        <f>G121</f>
        <v>13.063333333333334</v>
      </c>
      <c r="I121" s="8">
        <f>C110</f>
        <v>11.22</v>
      </c>
      <c r="J121" s="8">
        <f>C113</f>
        <v>15.25</v>
      </c>
    </row>
    <row r="122" spans="3:10" ht="12.75">
      <c r="C122"/>
      <c r="D122"/>
      <c r="F122" s="20">
        <v>4</v>
      </c>
      <c r="G122" s="5">
        <f>(C105+C111+C117)/3</f>
        <v>16.026666666666667</v>
      </c>
      <c r="H122" s="8">
        <f>C111-H121</f>
        <v>2.456666666666665</v>
      </c>
      <c r="I122" s="8">
        <f>C111-I121</f>
        <v>4.299999999999999</v>
      </c>
      <c r="J122" s="8">
        <f>C113-J121</f>
        <v>0</v>
      </c>
    </row>
    <row r="123" spans="3:10" ht="12.75">
      <c r="C123"/>
      <c r="D123"/>
      <c r="F123" s="20">
        <v>6</v>
      </c>
      <c r="G123" s="5">
        <f>(C106+C112+C118)/3</f>
        <v>15.866666666666667</v>
      </c>
      <c r="H123" s="8">
        <f>C112-H121</f>
        <v>3.126666666666667</v>
      </c>
      <c r="I123" s="8">
        <f>C112-I121</f>
        <v>4.970000000000001</v>
      </c>
      <c r="J123" s="8">
        <f>C115-J121</f>
        <v>0.5899999999999999</v>
      </c>
    </row>
    <row r="124" spans="3:10" ht="12.75">
      <c r="C124"/>
      <c r="D124"/>
      <c r="F124" s="20"/>
      <c r="G124" s="5"/>
      <c r="H124" s="8"/>
      <c r="I124" s="8"/>
      <c r="J124" s="8"/>
    </row>
    <row r="125" spans="3:10" ht="12.75">
      <c r="C125"/>
      <c r="D125"/>
      <c r="F125" s="20"/>
      <c r="G125" s="8" t="s">
        <v>6</v>
      </c>
      <c r="H125" s="8" t="s">
        <v>10</v>
      </c>
      <c r="I125" s="8"/>
      <c r="J125" s="8"/>
    </row>
    <row r="126" spans="3:10" ht="12.75">
      <c r="C126"/>
      <c r="D126"/>
      <c r="F126" s="20">
        <v>0</v>
      </c>
      <c r="G126" s="5">
        <v>0</v>
      </c>
      <c r="H126" s="8">
        <v>0</v>
      </c>
      <c r="I126" s="8"/>
      <c r="J126" s="8"/>
    </row>
    <row r="127" spans="3:10" ht="12.75">
      <c r="C127"/>
      <c r="D127"/>
      <c r="F127" s="20">
        <v>4</v>
      </c>
      <c r="G127" s="5">
        <f>I122-H122</f>
        <v>1.8433333333333337</v>
      </c>
      <c r="H127" s="8">
        <f>J122-H122</f>
        <v>-2.456666666666665</v>
      </c>
      <c r="I127" s="8"/>
      <c r="J127" s="8"/>
    </row>
    <row r="128" spans="3:10" ht="12.75">
      <c r="C128"/>
      <c r="D128"/>
      <c r="F128" s="20">
        <v>6</v>
      </c>
      <c r="G128" s="5">
        <f>I123-H123</f>
        <v>1.8433333333333337</v>
      </c>
      <c r="H128" s="8">
        <f>J123-H123</f>
        <v>-2.536666666666667</v>
      </c>
      <c r="I128" s="8"/>
      <c r="J128" s="8"/>
    </row>
    <row r="129" spans="3:10" ht="12.75">
      <c r="C129"/>
      <c r="D129"/>
      <c r="F129" s="20"/>
      <c r="G129" s="5"/>
      <c r="H129" s="8"/>
      <c r="I129" s="8"/>
      <c r="J129" s="8"/>
    </row>
    <row r="130" spans="3:10" ht="12.75">
      <c r="C130"/>
      <c r="D130"/>
      <c r="F130" s="21"/>
      <c r="G130" s="10" t="s">
        <v>32</v>
      </c>
      <c r="H130" s="8" t="s">
        <v>2</v>
      </c>
      <c r="I130" s="8" t="s">
        <v>6</v>
      </c>
      <c r="J130" s="8" t="s">
        <v>10</v>
      </c>
    </row>
    <row r="131" spans="3:10" ht="12.75">
      <c r="C131"/>
      <c r="D131"/>
      <c r="F131" s="20">
        <v>0</v>
      </c>
      <c r="G131" s="5">
        <f>(C104+C110+C116)/3</f>
        <v>13.063333333333334</v>
      </c>
      <c r="H131" s="8">
        <f>G131</f>
        <v>13.063333333333334</v>
      </c>
      <c r="I131" s="8">
        <f>C116</f>
        <v>13.42</v>
      </c>
      <c r="J131" s="8">
        <f>C119</f>
        <v>12.83</v>
      </c>
    </row>
    <row r="132" spans="3:10" ht="12.75">
      <c r="C132"/>
      <c r="D132"/>
      <c r="F132" s="20">
        <v>4</v>
      </c>
      <c r="G132" s="5">
        <f>(C105+C111+C117)/3</f>
        <v>16.026666666666667</v>
      </c>
      <c r="H132" s="8">
        <f>C117-H131</f>
        <v>3.206666666666665</v>
      </c>
      <c r="I132" s="8">
        <f>C117-I131</f>
        <v>2.8499999999999996</v>
      </c>
      <c r="J132" s="8">
        <f>C120-J131</f>
        <v>2.9399999999999995</v>
      </c>
    </row>
    <row r="133" spans="3:10" ht="12.75">
      <c r="C133"/>
      <c r="D133"/>
      <c r="F133" s="20">
        <v>6</v>
      </c>
      <c r="G133" s="5">
        <f>(C106+C112+C118)/3</f>
        <v>15.866666666666667</v>
      </c>
      <c r="H133" s="8">
        <f>C118-H131</f>
        <v>2.796666666666665</v>
      </c>
      <c r="I133" s="8">
        <f>C118-I131</f>
        <v>2.4399999999999995</v>
      </c>
      <c r="J133" s="8">
        <f>C121-J131</f>
        <v>4.279999999999999</v>
      </c>
    </row>
    <row r="134" spans="3:10" ht="12.75">
      <c r="C134"/>
      <c r="D134"/>
      <c r="F134" s="20"/>
      <c r="G134" s="5"/>
      <c r="H134" s="8"/>
      <c r="I134" s="8"/>
      <c r="J134" s="8"/>
    </row>
    <row r="135" spans="3:10" ht="12.75">
      <c r="C135"/>
      <c r="D135"/>
      <c r="F135" s="20"/>
      <c r="G135" s="8" t="s">
        <v>6</v>
      </c>
      <c r="H135" s="8" t="s">
        <v>10</v>
      </c>
      <c r="I135" s="8"/>
      <c r="J135" s="8"/>
    </row>
    <row r="136" spans="3:10" ht="12.75">
      <c r="C136"/>
      <c r="D136"/>
      <c r="F136" s="20">
        <v>0</v>
      </c>
      <c r="G136" s="5">
        <v>0</v>
      </c>
      <c r="H136" s="8">
        <v>0</v>
      </c>
      <c r="I136" s="8"/>
      <c r="J136" s="8"/>
    </row>
    <row r="137" spans="3:10" ht="12.75">
      <c r="C137"/>
      <c r="D137"/>
      <c r="F137" s="20">
        <v>4</v>
      </c>
      <c r="G137" s="5">
        <f>I132-H132</f>
        <v>-0.3566666666666656</v>
      </c>
      <c r="H137" s="8">
        <f>J132-H132</f>
        <v>-0.2666666666666657</v>
      </c>
      <c r="I137" s="8"/>
      <c r="J137" s="8"/>
    </row>
    <row r="138" spans="3:10" ht="12.75">
      <c r="C138"/>
      <c r="D138"/>
      <c r="F138" s="20">
        <v>6</v>
      </c>
      <c r="G138" s="5">
        <f>I133-H133</f>
        <v>-0.3566666666666656</v>
      </c>
      <c r="H138" s="8">
        <f>J133-H133</f>
        <v>1.4833333333333343</v>
      </c>
      <c r="I138" s="8"/>
      <c r="J138" s="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10" ht="12.75">
      <c r="C148"/>
      <c r="D148"/>
      <c r="F148" s="20"/>
      <c r="G148" s="5"/>
      <c r="H148" s="8"/>
      <c r="I148" s="8"/>
      <c r="J148" s="8"/>
    </row>
    <row r="149" spans="3:10" ht="12.75">
      <c r="C149"/>
      <c r="D149"/>
      <c r="F149" s="20"/>
      <c r="G149" s="5"/>
      <c r="H149" s="8"/>
      <c r="I149" s="8"/>
      <c r="J149" s="8"/>
    </row>
    <row r="150" spans="3:10" ht="12.75">
      <c r="C150"/>
      <c r="D150"/>
      <c r="F150" s="20"/>
      <c r="G150" s="5"/>
      <c r="H150" s="8"/>
      <c r="I150" s="8"/>
      <c r="J150" s="8"/>
    </row>
    <row r="151" spans="3:10" ht="12.75">
      <c r="C151"/>
      <c r="D151"/>
      <c r="F151" s="20"/>
      <c r="G151" s="5"/>
      <c r="H151" s="8"/>
      <c r="I151" s="8"/>
      <c r="J151" s="8"/>
    </row>
    <row r="152" spans="3:10" ht="12.75">
      <c r="C152"/>
      <c r="D152"/>
      <c r="F152" s="20"/>
      <c r="G152" s="5"/>
      <c r="H152" s="8"/>
      <c r="I152" s="8"/>
      <c r="J152" s="8"/>
    </row>
    <row r="153" spans="3:10" ht="12.75">
      <c r="C153"/>
      <c r="D153"/>
      <c r="F153" s="20"/>
      <c r="G153" s="5"/>
      <c r="H153" s="8"/>
      <c r="I153" s="8"/>
      <c r="J153" s="8"/>
    </row>
    <row r="154" spans="3:10" ht="12.75">
      <c r="C154"/>
      <c r="D154"/>
      <c r="F154" s="20"/>
      <c r="G154" s="5"/>
      <c r="H154" s="8"/>
      <c r="I154" s="8"/>
      <c r="J154" s="8"/>
    </row>
    <row r="155" spans="3:10" ht="12.75">
      <c r="C155"/>
      <c r="D155"/>
      <c r="F155" s="20"/>
      <c r="G155" s="5"/>
      <c r="H155" s="8"/>
      <c r="I155" s="8"/>
      <c r="J155" s="8"/>
    </row>
  </sheetData>
  <hyperlinks>
    <hyperlink ref="B78" r:id="rId1" display="http://bible.cc/ephesians/3-14.htm"/>
    <hyperlink ref="B79" r:id="rId2" display="http://bible.cc/romans/8-14.htm"/>
  </hyperlinks>
  <printOptions/>
  <pageMargins left="0.75" right="0.75" top="1" bottom="1" header="0.5" footer="0.5"/>
  <pageSetup horizontalDpi="360" verticalDpi="36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D1">
      <selection activeCell="D9" sqref="D9"/>
    </sheetView>
  </sheetViews>
  <sheetFormatPr defaultColWidth="9.140625" defaultRowHeight="12.75"/>
  <cols>
    <col min="1" max="1" width="25.57421875" style="0" customWidth="1"/>
  </cols>
  <sheetData>
    <row r="1" spans="1:19" ht="12.75">
      <c r="A1" s="11" t="s">
        <v>8</v>
      </c>
      <c r="C1" s="23"/>
      <c r="D1" s="8"/>
      <c r="P1" s="5"/>
      <c r="Q1" s="12"/>
      <c r="R1" s="15"/>
      <c r="S1" s="12"/>
    </row>
    <row r="2" spans="1:19" ht="12.75">
      <c r="A2" s="1"/>
      <c r="C2" s="23"/>
      <c r="D2" s="8"/>
      <c r="E2" s="21"/>
      <c r="F2" s="10" t="s">
        <v>30</v>
      </c>
      <c r="G2" s="8" t="s">
        <v>2</v>
      </c>
      <c r="H2" s="8" t="s">
        <v>6</v>
      </c>
      <c r="I2" s="8" t="s">
        <v>10</v>
      </c>
      <c r="P2" s="5"/>
      <c r="Q2" s="12"/>
      <c r="R2" s="15"/>
      <c r="S2" s="12"/>
    </row>
    <row r="3" spans="1:19" ht="12.75">
      <c r="A3" s="1"/>
      <c r="C3" s="23"/>
      <c r="D3" s="8"/>
      <c r="E3" s="20">
        <v>0</v>
      </c>
      <c r="F3" s="5">
        <f>(C7+C13+C19)/3</f>
        <v>13.063333333333334</v>
      </c>
      <c r="G3" s="8">
        <f>F3</f>
        <v>13.063333333333334</v>
      </c>
      <c r="H3" s="8">
        <f>C7</f>
        <v>14.55</v>
      </c>
      <c r="I3" s="8">
        <f>C10</f>
        <v>13.41</v>
      </c>
      <c r="P3" s="5"/>
      <c r="Q3" s="12"/>
      <c r="R3" s="15"/>
      <c r="S3" s="12"/>
    </row>
    <row r="4" spans="1:19" ht="12.75">
      <c r="A4" s="1" t="s">
        <v>9</v>
      </c>
      <c r="B4" s="3"/>
      <c r="C4" s="1"/>
      <c r="D4" s="1"/>
      <c r="E4" s="20">
        <v>4</v>
      </c>
      <c r="F4" s="5">
        <f>(C8+C14+C20)/3</f>
        <v>16.026666666666667</v>
      </c>
      <c r="G4" s="8">
        <f>C8-G3</f>
        <v>3.226666666666665</v>
      </c>
      <c r="H4" s="8">
        <f>C8-H3</f>
        <v>1.7399999999999984</v>
      </c>
      <c r="I4" s="8">
        <f>C11-I3</f>
        <v>2.8299999999999983</v>
      </c>
      <c r="P4" s="5"/>
      <c r="Q4" s="12"/>
      <c r="R4" s="15"/>
      <c r="S4" s="12"/>
    </row>
    <row r="5" spans="1:19" ht="12.75">
      <c r="A5" t="s">
        <v>0</v>
      </c>
      <c r="C5" s="4"/>
      <c r="D5" s="4"/>
      <c r="E5" s="20">
        <v>6</v>
      </c>
      <c r="F5" s="5">
        <f>(C9+C15+C21)/3</f>
        <v>15.866666666666667</v>
      </c>
      <c r="G5" s="8">
        <f>C9-G3</f>
        <v>2.4866666666666664</v>
      </c>
      <c r="H5" s="8">
        <f>C9-H3</f>
        <v>1</v>
      </c>
      <c r="I5" s="8">
        <f>C12-I3</f>
        <v>2.5199999999999996</v>
      </c>
      <c r="P5" s="5"/>
      <c r="Q5" s="12"/>
      <c r="R5" s="15"/>
      <c r="S5" s="12"/>
    </row>
    <row r="6" spans="1:19" ht="12.75">
      <c r="A6" s="9"/>
      <c r="B6" s="3" t="s">
        <v>4</v>
      </c>
      <c r="C6" s="9" t="s">
        <v>1</v>
      </c>
      <c r="D6" s="9"/>
      <c r="E6" s="20"/>
      <c r="F6" s="5"/>
      <c r="G6" s="8"/>
      <c r="H6" s="8"/>
      <c r="I6" s="8"/>
      <c r="P6" s="5"/>
      <c r="Q6" s="12"/>
      <c r="R6" s="15"/>
      <c r="S6" s="12"/>
    </row>
    <row r="7" spans="1:19" ht="12.75">
      <c r="A7" t="s">
        <v>12</v>
      </c>
      <c r="B7" s="2">
        <v>0</v>
      </c>
      <c r="C7" s="5">
        <v>14.55</v>
      </c>
      <c r="D7" s="5"/>
      <c r="E7" s="20"/>
      <c r="F7" s="8" t="s">
        <v>6</v>
      </c>
      <c r="G7" s="8" t="s">
        <v>10</v>
      </c>
      <c r="H7" s="8"/>
      <c r="I7" s="8"/>
      <c r="P7" s="5"/>
      <c r="Q7" s="12"/>
      <c r="R7" s="15"/>
      <c r="S7" s="12"/>
    </row>
    <row r="8" spans="1:19" ht="12.75">
      <c r="A8" t="s">
        <v>12</v>
      </c>
      <c r="B8" s="2">
        <v>4</v>
      </c>
      <c r="C8" s="5">
        <v>16.29</v>
      </c>
      <c r="D8" s="5"/>
      <c r="E8" s="20">
        <v>0</v>
      </c>
      <c r="F8" s="5">
        <v>0</v>
      </c>
      <c r="G8" s="8">
        <v>0</v>
      </c>
      <c r="H8" s="8"/>
      <c r="I8" s="8"/>
      <c r="P8" s="5"/>
      <c r="Q8" s="12"/>
      <c r="R8" s="15"/>
      <c r="S8" s="12"/>
    </row>
    <row r="9" spans="1:19" ht="12.75">
      <c r="A9" t="s">
        <v>12</v>
      </c>
      <c r="B9" s="2">
        <v>6</v>
      </c>
      <c r="C9" s="5">
        <v>15.55</v>
      </c>
      <c r="D9" s="5"/>
      <c r="E9" s="20">
        <v>4</v>
      </c>
      <c r="F9" s="5">
        <f>H4-G4</f>
        <v>-1.4866666666666664</v>
      </c>
      <c r="G9" s="8">
        <f>I4-G4</f>
        <v>-0.3966666666666665</v>
      </c>
      <c r="H9" s="8"/>
      <c r="I9" s="8"/>
      <c r="P9" s="5"/>
      <c r="Q9" s="12"/>
      <c r="R9" s="15"/>
      <c r="S9" s="12"/>
    </row>
    <row r="10" spans="1:19" ht="12.75">
      <c r="A10" t="s">
        <v>13</v>
      </c>
      <c r="B10" s="2">
        <v>0</v>
      </c>
      <c r="C10" s="5">
        <v>13.41</v>
      </c>
      <c r="D10" s="5"/>
      <c r="E10" s="20">
        <v>6</v>
      </c>
      <c r="F10" s="5">
        <f>H5-G5</f>
        <v>-1.4866666666666664</v>
      </c>
      <c r="G10" s="8">
        <f>I5-G5</f>
        <v>0.033333333333333215</v>
      </c>
      <c r="H10" s="8"/>
      <c r="I10" s="8"/>
      <c r="P10" s="5"/>
      <c r="Q10" s="12"/>
      <c r="R10" s="15"/>
      <c r="S10" s="12"/>
    </row>
    <row r="11" spans="1:19" ht="12.75">
      <c r="A11" t="s">
        <v>13</v>
      </c>
      <c r="B11" s="2">
        <v>4</v>
      </c>
      <c r="C11" s="5">
        <v>16.24</v>
      </c>
      <c r="D11" s="5"/>
      <c r="P11" s="5"/>
      <c r="Q11" s="12"/>
      <c r="R11" s="15"/>
      <c r="S11" s="12"/>
    </row>
    <row r="12" spans="1:19" ht="12.75">
      <c r="A12" t="s">
        <v>13</v>
      </c>
      <c r="B12" s="2">
        <v>6</v>
      </c>
      <c r="C12" s="5">
        <v>15.93</v>
      </c>
      <c r="D12" s="5"/>
      <c r="E12" s="21"/>
      <c r="F12" s="10" t="s">
        <v>31</v>
      </c>
      <c r="G12" s="8" t="s">
        <v>2</v>
      </c>
      <c r="H12" s="8" t="s">
        <v>6</v>
      </c>
      <c r="I12" s="8" t="s">
        <v>10</v>
      </c>
      <c r="P12" s="5"/>
      <c r="Q12" s="12"/>
      <c r="R12" s="15"/>
      <c r="S12" s="12"/>
    </row>
    <row r="13" spans="1:19" ht="12.75">
      <c r="A13" t="s">
        <v>12</v>
      </c>
      <c r="B13" s="2">
        <v>0</v>
      </c>
      <c r="C13" s="5">
        <v>11.22</v>
      </c>
      <c r="D13" s="5"/>
      <c r="E13" s="20">
        <v>0</v>
      </c>
      <c r="F13" s="5">
        <f>(C7+C13+C19)/3</f>
        <v>13.063333333333334</v>
      </c>
      <c r="G13" s="8">
        <f>F13</f>
        <v>13.063333333333334</v>
      </c>
      <c r="H13" s="8">
        <f>C13</f>
        <v>11.22</v>
      </c>
      <c r="I13" s="8">
        <f>C16</f>
        <v>15.25</v>
      </c>
      <c r="P13" s="5"/>
      <c r="Q13" s="12"/>
      <c r="R13" s="15"/>
      <c r="S13" s="12"/>
    </row>
    <row r="14" spans="1:19" ht="12.75">
      <c r="A14" t="s">
        <v>12</v>
      </c>
      <c r="B14" s="2">
        <v>4</v>
      </c>
      <c r="C14" s="5">
        <v>15.52</v>
      </c>
      <c r="D14" s="5"/>
      <c r="E14" s="20">
        <v>4</v>
      </c>
      <c r="F14" s="5">
        <f>(C8+C14+C20)/3</f>
        <v>16.026666666666667</v>
      </c>
      <c r="G14" s="8">
        <f>C14-G13</f>
        <v>2.456666666666665</v>
      </c>
      <c r="H14" s="8">
        <f>C14-H13</f>
        <v>4.299999999999999</v>
      </c>
      <c r="I14" s="8">
        <f>C16-I13</f>
        <v>0</v>
      </c>
      <c r="P14" s="5"/>
      <c r="Q14" s="12"/>
      <c r="R14" s="15"/>
      <c r="S14" s="12"/>
    </row>
    <row r="15" spans="1:19" ht="12.75">
      <c r="A15" t="s">
        <v>12</v>
      </c>
      <c r="B15" s="2">
        <v>6</v>
      </c>
      <c r="C15" s="5">
        <v>16.19</v>
      </c>
      <c r="D15" s="5"/>
      <c r="E15" s="20">
        <v>6</v>
      </c>
      <c r="F15" s="5">
        <f>(C9+C15+C21)/3</f>
        <v>15.866666666666667</v>
      </c>
      <c r="G15" s="8">
        <f>C15-G13</f>
        <v>3.126666666666667</v>
      </c>
      <c r="H15" s="8">
        <f>C15-H13</f>
        <v>4.970000000000001</v>
      </c>
      <c r="I15" s="8">
        <f>C18-I13</f>
        <v>0.5899999999999999</v>
      </c>
      <c r="P15" s="5"/>
      <c r="Q15" s="12"/>
      <c r="R15" s="15"/>
      <c r="S15" s="12"/>
    </row>
    <row r="16" spans="1:19" ht="12.75">
      <c r="A16" t="s">
        <v>14</v>
      </c>
      <c r="B16" s="2">
        <v>0</v>
      </c>
      <c r="C16" s="5">
        <v>15.25</v>
      </c>
      <c r="D16" s="5"/>
      <c r="E16" s="20"/>
      <c r="F16" s="5"/>
      <c r="G16" s="8"/>
      <c r="H16" s="8"/>
      <c r="I16" s="8"/>
      <c r="P16" s="5"/>
      <c r="Q16" s="12"/>
      <c r="R16" s="15"/>
      <c r="S16" s="12"/>
    </row>
    <row r="17" spans="1:19" ht="12.75">
      <c r="A17" t="s">
        <v>14</v>
      </c>
      <c r="B17" s="2">
        <v>4</v>
      </c>
      <c r="C17" s="5">
        <v>16.35</v>
      </c>
      <c r="D17" s="5"/>
      <c r="E17" s="20"/>
      <c r="F17" s="8" t="s">
        <v>6</v>
      </c>
      <c r="G17" s="8" t="s">
        <v>10</v>
      </c>
      <c r="H17" s="8"/>
      <c r="I17" s="8"/>
      <c r="P17" s="5"/>
      <c r="Q17" s="12"/>
      <c r="R17" s="15"/>
      <c r="S17" s="12"/>
    </row>
    <row r="18" spans="1:19" ht="12.75">
      <c r="A18" t="s">
        <v>14</v>
      </c>
      <c r="B18" s="2">
        <v>6</v>
      </c>
      <c r="C18" s="5">
        <v>15.84</v>
      </c>
      <c r="D18" s="5"/>
      <c r="E18" s="20">
        <v>0</v>
      </c>
      <c r="F18" s="5">
        <v>0</v>
      </c>
      <c r="G18" s="8">
        <v>0</v>
      </c>
      <c r="H18" s="8"/>
      <c r="I18" s="8"/>
      <c r="P18" s="5"/>
      <c r="Q18" s="12"/>
      <c r="R18" s="15"/>
      <c r="S18" s="12"/>
    </row>
    <row r="19" spans="1:19" ht="12.75">
      <c r="A19" t="s">
        <v>12</v>
      </c>
      <c r="B19" s="2">
        <v>0</v>
      </c>
      <c r="C19" s="5">
        <v>13.42</v>
      </c>
      <c r="D19" s="5"/>
      <c r="E19" s="20">
        <v>4</v>
      </c>
      <c r="F19" s="5">
        <f>H14-G14</f>
        <v>1.8433333333333337</v>
      </c>
      <c r="G19" s="8">
        <f>I14-G14</f>
        <v>-2.456666666666665</v>
      </c>
      <c r="H19" s="8"/>
      <c r="I19" s="8"/>
      <c r="P19" s="5"/>
      <c r="Q19" s="12"/>
      <c r="R19" s="15"/>
      <c r="S19" s="12"/>
    </row>
    <row r="20" spans="1:19" ht="12.75">
      <c r="A20" t="s">
        <v>12</v>
      </c>
      <c r="B20" s="2">
        <v>4</v>
      </c>
      <c r="C20" s="5">
        <v>16.27</v>
      </c>
      <c r="D20" s="5"/>
      <c r="E20" s="20">
        <v>6</v>
      </c>
      <c r="F20" s="5">
        <f>H15-G15</f>
        <v>1.8433333333333337</v>
      </c>
      <c r="G20" s="8">
        <f>I15-G15</f>
        <v>-2.536666666666667</v>
      </c>
      <c r="H20" s="8"/>
      <c r="I20" s="8"/>
      <c r="P20" s="5"/>
      <c r="Q20" s="12"/>
      <c r="R20" s="15"/>
      <c r="S20" s="12"/>
    </row>
    <row r="21" spans="1:19" ht="12.75">
      <c r="A21" t="s">
        <v>12</v>
      </c>
      <c r="B21" s="2">
        <v>6</v>
      </c>
      <c r="C21" s="5">
        <v>15.86</v>
      </c>
      <c r="D21" s="5"/>
      <c r="P21" s="5"/>
      <c r="Q21" s="12"/>
      <c r="R21" s="15"/>
      <c r="S21" s="12"/>
    </row>
    <row r="22" spans="1:19" ht="12.75">
      <c r="A22" t="s">
        <v>15</v>
      </c>
      <c r="B22" s="2">
        <v>0</v>
      </c>
      <c r="C22" s="5">
        <v>12.83</v>
      </c>
      <c r="D22" s="5"/>
      <c r="E22" s="21"/>
      <c r="F22" s="10" t="s">
        <v>32</v>
      </c>
      <c r="G22" s="8" t="s">
        <v>2</v>
      </c>
      <c r="H22" s="8" t="s">
        <v>6</v>
      </c>
      <c r="I22" s="8" t="s">
        <v>10</v>
      </c>
      <c r="P22" s="5"/>
      <c r="Q22" s="12"/>
      <c r="R22" s="15"/>
      <c r="S22" s="12"/>
    </row>
    <row r="23" spans="1:19" ht="12.75">
      <c r="A23" t="s">
        <v>15</v>
      </c>
      <c r="B23" s="2">
        <v>4</v>
      </c>
      <c r="C23" s="5">
        <v>15.77</v>
      </c>
      <c r="D23" s="5"/>
      <c r="E23" s="20">
        <v>0</v>
      </c>
      <c r="F23" s="5">
        <f>(C7+C13+C19)/3</f>
        <v>13.063333333333334</v>
      </c>
      <c r="G23" s="8">
        <f>F23</f>
        <v>13.063333333333334</v>
      </c>
      <c r="H23" s="8">
        <f>C19</f>
        <v>13.42</v>
      </c>
      <c r="I23" s="8">
        <f>C22</f>
        <v>12.83</v>
      </c>
      <c r="P23" s="5"/>
      <c r="Q23" s="12"/>
      <c r="R23" s="15"/>
      <c r="S23" s="12"/>
    </row>
    <row r="24" spans="1:19" ht="12.75">
      <c r="A24" t="s">
        <v>15</v>
      </c>
      <c r="B24" s="2">
        <v>6</v>
      </c>
      <c r="C24" s="5">
        <v>17.11</v>
      </c>
      <c r="D24" s="5"/>
      <c r="E24" s="20">
        <v>4</v>
      </c>
      <c r="F24" s="5">
        <f>(C8+C14+C20)/3</f>
        <v>16.026666666666667</v>
      </c>
      <c r="G24" s="8">
        <f>C20-G23</f>
        <v>3.206666666666665</v>
      </c>
      <c r="H24" s="8">
        <f>C20-H23</f>
        <v>2.8499999999999996</v>
      </c>
      <c r="I24" s="8">
        <f>C23-I23</f>
        <v>2.9399999999999995</v>
      </c>
      <c r="P24" s="5"/>
      <c r="Q24" s="12"/>
      <c r="R24" s="15"/>
      <c r="S24" s="12"/>
    </row>
    <row r="25" spans="2:19" ht="12.75">
      <c r="B25" s="2"/>
      <c r="E25" s="20">
        <v>6</v>
      </c>
      <c r="F25" s="5">
        <f>(C9+C15+C21)/3</f>
        <v>15.866666666666667</v>
      </c>
      <c r="G25" s="8">
        <f>C21-G23</f>
        <v>2.796666666666665</v>
      </c>
      <c r="H25" s="8">
        <f>C21-H23</f>
        <v>2.4399999999999995</v>
      </c>
      <c r="I25" s="8">
        <f>C24-I23</f>
        <v>4.279999999999999</v>
      </c>
      <c r="P25" s="5"/>
      <c r="Q25" s="12"/>
      <c r="R25" s="15"/>
      <c r="S25" s="12"/>
    </row>
    <row r="26" spans="2:19" ht="12.75">
      <c r="B26" s="2"/>
      <c r="E26" s="20"/>
      <c r="F26" s="5"/>
      <c r="G26" s="8"/>
      <c r="H26" s="8"/>
      <c r="I26" s="8"/>
      <c r="P26" s="5"/>
      <c r="Q26" s="12"/>
      <c r="R26" s="15"/>
      <c r="S26" s="12"/>
    </row>
    <row r="27" spans="2:19" ht="12.75">
      <c r="B27" s="2"/>
      <c r="E27" s="20"/>
      <c r="F27" s="8" t="s">
        <v>6</v>
      </c>
      <c r="G27" s="8" t="s">
        <v>10</v>
      </c>
      <c r="H27" s="8"/>
      <c r="I27" s="8"/>
      <c r="P27" s="5"/>
      <c r="Q27" s="12"/>
      <c r="R27" s="15"/>
      <c r="S27" s="12"/>
    </row>
    <row r="28" spans="2:19" ht="12.75">
      <c r="B28" s="2"/>
      <c r="E28" s="20">
        <v>0</v>
      </c>
      <c r="F28" s="5">
        <v>0</v>
      </c>
      <c r="G28" s="8">
        <v>0</v>
      </c>
      <c r="H28" s="8"/>
      <c r="I28" s="8"/>
      <c r="P28" s="5"/>
      <c r="Q28" s="12"/>
      <c r="R28" s="15"/>
      <c r="S28" s="12"/>
    </row>
    <row r="29" spans="2:19" ht="12.75">
      <c r="B29" s="2"/>
      <c r="E29" s="20">
        <v>4</v>
      </c>
      <c r="F29" s="5">
        <f>H24-G24</f>
        <v>-0.3566666666666656</v>
      </c>
      <c r="G29" s="8">
        <f>I24-G24</f>
        <v>-0.2666666666666657</v>
      </c>
      <c r="H29" s="8"/>
      <c r="I29" s="8"/>
      <c r="P29" s="5"/>
      <c r="Q29" s="12"/>
      <c r="R29" s="15"/>
      <c r="S29" s="12"/>
    </row>
    <row r="30" spans="2:19" ht="12.75">
      <c r="B30" s="2"/>
      <c r="E30" s="20">
        <v>6</v>
      </c>
      <c r="F30" s="5">
        <f>H25-G25</f>
        <v>-0.3566666666666656</v>
      </c>
      <c r="G30" s="8">
        <f>I25-G25</f>
        <v>1.4833333333333343</v>
      </c>
      <c r="H30" s="8"/>
      <c r="I30" s="8"/>
      <c r="P30" s="5"/>
      <c r="Q30" s="12"/>
      <c r="R30" s="15"/>
      <c r="S30" s="12"/>
    </row>
    <row r="31" spans="2:19" ht="12.75">
      <c r="B31" s="2"/>
      <c r="P31" s="5"/>
      <c r="Q31" s="12"/>
      <c r="R31" s="15"/>
      <c r="S31" s="12"/>
    </row>
    <row r="32" spans="2:19" ht="12.75">
      <c r="B32" s="2"/>
      <c r="E32" s="20"/>
      <c r="F32" s="5"/>
      <c r="G32" s="8"/>
      <c r="H32" s="8"/>
      <c r="I32" s="8"/>
      <c r="P32" s="5"/>
      <c r="Q32" s="12"/>
      <c r="R32" s="15"/>
      <c r="S32" s="12"/>
    </row>
    <row r="33" spans="2:19" ht="12.75">
      <c r="B33" s="2"/>
      <c r="P33" s="5"/>
      <c r="Q33" s="12"/>
      <c r="R33" s="15"/>
      <c r="S33" s="12"/>
    </row>
    <row r="34" spans="2:19" ht="12.75">
      <c r="B34" s="2"/>
      <c r="P34" s="5"/>
      <c r="Q34" s="12"/>
      <c r="R34" s="15"/>
      <c r="S34" s="12"/>
    </row>
    <row r="35" spans="2:19" ht="12.75">
      <c r="B35" s="2"/>
      <c r="P35" s="5"/>
      <c r="Q35" s="12"/>
      <c r="R35" s="15"/>
      <c r="S35" s="12"/>
    </row>
    <row r="36" spans="2:19" ht="12.75">
      <c r="B36" s="2"/>
      <c r="P36" s="5"/>
      <c r="Q36" s="12"/>
      <c r="R36" s="15"/>
      <c r="S36" s="12"/>
    </row>
    <row r="37" spans="2:19" ht="12.75">
      <c r="B37" s="2"/>
      <c r="P37" s="5"/>
      <c r="Q37" s="12"/>
      <c r="R37" s="15"/>
      <c r="S37" s="12"/>
    </row>
    <row r="38" spans="2:19" ht="12.75">
      <c r="B38" s="2"/>
      <c r="P38" s="5"/>
      <c r="Q38" s="12"/>
      <c r="R38" s="15"/>
      <c r="S38" s="12"/>
    </row>
    <row r="39" spans="2:19" ht="12.75">
      <c r="B39" s="2"/>
      <c r="P39" s="5"/>
      <c r="Q39" s="12"/>
      <c r="R39" s="15"/>
      <c r="S39" s="12"/>
    </row>
    <row r="40" spans="2:19" ht="12.75">
      <c r="B40" s="2"/>
      <c r="P40" s="5"/>
      <c r="Q40" s="12"/>
      <c r="R40" s="15"/>
      <c r="S40" s="12"/>
    </row>
    <row r="41" spans="2:19" ht="12.75">
      <c r="B41" s="2"/>
      <c r="P41" s="5"/>
      <c r="Q41" s="12"/>
      <c r="R41" s="15"/>
      <c r="S41" s="12"/>
    </row>
    <row r="42" spans="2:19" ht="12.75">
      <c r="B42" s="2"/>
      <c r="P42" s="5"/>
      <c r="Q42" s="12"/>
      <c r="R42" s="15"/>
      <c r="S42" s="12"/>
    </row>
    <row r="43" spans="2:19" ht="12.75">
      <c r="B43" s="2"/>
      <c r="P43" s="5"/>
      <c r="Q43" s="12"/>
      <c r="R43" s="15"/>
      <c r="S43" s="12"/>
    </row>
    <row r="44" spans="2:19" ht="12.75">
      <c r="B44" s="2"/>
      <c r="P44" s="5"/>
      <c r="Q44" s="12"/>
      <c r="R44" s="15"/>
      <c r="S44" s="12"/>
    </row>
    <row r="45" spans="2:19" ht="12.75">
      <c r="B45" s="2"/>
      <c r="P45" s="5"/>
      <c r="Q45" s="12"/>
      <c r="R45" s="15"/>
      <c r="S45" s="12"/>
    </row>
    <row r="46" spans="2:19" ht="12.75">
      <c r="B46" s="2"/>
      <c r="P46" s="5"/>
      <c r="Q46" s="12"/>
      <c r="R46" s="15"/>
      <c r="S46" s="12"/>
    </row>
    <row r="47" spans="2:19" ht="12.75">
      <c r="B47" s="2"/>
      <c r="P47" s="5"/>
      <c r="Q47" s="12"/>
      <c r="R47" s="15"/>
      <c r="S47" s="12"/>
    </row>
    <row r="48" spans="2:19" ht="12.75">
      <c r="B48" s="2"/>
      <c r="P48" s="5"/>
      <c r="Q48" s="12"/>
      <c r="R48" s="15"/>
      <c r="S48" s="12"/>
    </row>
    <row r="49" spans="2:19" ht="12.75">
      <c r="B49" s="2"/>
      <c r="P49" s="5"/>
      <c r="Q49" s="12"/>
      <c r="R49" s="15"/>
      <c r="S49" s="12"/>
    </row>
    <row r="50" spans="2:19" ht="12.75">
      <c r="B50" s="2"/>
      <c r="P50" s="5"/>
      <c r="Q50" s="12"/>
      <c r="R50" s="15"/>
      <c r="S50" s="12"/>
    </row>
    <row r="51" spans="2:19" ht="12.75">
      <c r="B51" s="2"/>
      <c r="E51" s="20"/>
      <c r="F51" s="5"/>
      <c r="G51" s="8"/>
      <c r="H51" s="8"/>
      <c r="I51" s="8"/>
      <c r="P51" s="5"/>
      <c r="Q51" s="12"/>
      <c r="R51" s="15"/>
      <c r="S51" s="12"/>
    </row>
    <row r="52" spans="2:19" ht="12.75">
      <c r="B52" s="2"/>
      <c r="E52" s="20"/>
      <c r="F52" s="5"/>
      <c r="G52" s="8"/>
      <c r="H52" s="8"/>
      <c r="I52" s="8"/>
      <c r="P52" s="5"/>
      <c r="Q52" s="12"/>
      <c r="R52" s="15"/>
      <c r="S52" s="12"/>
    </row>
    <row r="53" spans="2:19" ht="12.75">
      <c r="B53" s="2"/>
      <c r="E53" s="20"/>
      <c r="F53" s="5"/>
      <c r="G53" s="8"/>
      <c r="H53" s="8"/>
      <c r="I53" s="8"/>
      <c r="P53" s="5"/>
      <c r="Q53" s="12"/>
      <c r="R53" s="15"/>
      <c r="S53" s="12"/>
    </row>
    <row r="54" spans="2:19" ht="12.75">
      <c r="B54" s="2"/>
      <c r="E54" s="20"/>
      <c r="F54" s="5"/>
      <c r="G54" s="8"/>
      <c r="H54" s="8"/>
      <c r="I54" s="8"/>
      <c r="P54" s="5"/>
      <c r="Q54" s="12"/>
      <c r="R54" s="15"/>
      <c r="S54" s="12"/>
    </row>
    <row r="55" spans="2:19" ht="12.75">
      <c r="B55" s="2"/>
      <c r="E55" s="20"/>
      <c r="F55" s="5"/>
      <c r="G55" s="8"/>
      <c r="H55" s="8"/>
      <c r="I55" s="8"/>
      <c r="P55" s="5"/>
      <c r="Q55" s="12"/>
      <c r="R55" s="15"/>
      <c r="S55" s="12"/>
    </row>
    <row r="56" spans="1:20" ht="18">
      <c r="A56" s="40" t="s">
        <v>8</v>
      </c>
      <c r="B56" s="3"/>
      <c r="C56" s="23"/>
      <c r="D56" s="8"/>
      <c r="Q56" s="5"/>
      <c r="R56" s="12"/>
      <c r="S56" s="15"/>
      <c r="T56" s="12"/>
    </row>
    <row r="57" spans="2:20" ht="12.75">
      <c r="B57" s="2"/>
      <c r="C57" s="23"/>
      <c r="D57" s="8"/>
      <c r="Q57" s="5"/>
      <c r="R57" s="12"/>
      <c r="S57" s="15"/>
      <c r="T57" s="12"/>
    </row>
    <row r="58" spans="1:20" s="34" customFormat="1" ht="15.75">
      <c r="A58" s="28" t="s">
        <v>7</v>
      </c>
      <c r="B58" s="29"/>
      <c r="C58" s="30"/>
      <c r="D58" s="31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32"/>
      <c r="S58" s="33"/>
      <c r="T58" s="32"/>
    </row>
    <row r="59" spans="1:20" s="35" customFormat="1" ht="15.75">
      <c r="A59" s="35" t="s">
        <v>26</v>
      </c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  <c r="S59" s="39"/>
      <c r="T59" s="38"/>
    </row>
    <row r="60" spans="2:20" ht="12.75">
      <c r="B60" s="7" t="s">
        <v>5</v>
      </c>
      <c r="C60" s="23"/>
      <c r="D60" s="8"/>
      <c r="E60" s="5"/>
      <c r="F60" s="5"/>
      <c r="I60" s="5"/>
      <c r="J60" s="5"/>
      <c r="K60" s="5"/>
      <c r="L60" s="5"/>
      <c r="M60" s="5"/>
      <c r="N60" s="5"/>
      <c r="O60" s="5"/>
      <c r="P60" s="5"/>
      <c r="Q60" s="5"/>
      <c r="R60" s="12"/>
      <c r="S60" s="15"/>
      <c r="T60" s="12"/>
    </row>
    <row r="61" spans="1:20" ht="12.75">
      <c r="A61" s="9"/>
      <c r="B61" s="7" t="s">
        <v>3</v>
      </c>
      <c r="C61" s="23"/>
      <c r="D61" s="8"/>
      <c r="G61" s="2"/>
      <c r="Q61" s="5"/>
      <c r="R61" s="12"/>
      <c r="S61" s="15"/>
      <c r="T61" s="12"/>
    </row>
    <row r="62" spans="2:20" ht="12.75">
      <c r="B62" s="2"/>
      <c r="C62" s="23"/>
      <c r="D62" s="8" t="s">
        <v>27</v>
      </c>
      <c r="Q62" s="5"/>
      <c r="R62" s="12"/>
      <c r="S62" s="15"/>
      <c r="T62" s="12"/>
    </row>
    <row r="63" spans="1:20" ht="12.75">
      <c r="A63" t="s">
        <v>0</v>
      </c>
      <c r="B63" s="2" t="s">
        <v>16</v>
      </c>
      <c r="C63" s="23" t="s">
        <v>4</v>
      </c>
      <c r="D63" s="8" t="s">
        <v>11</v>
      </c>
      <c r="Q63" s="5"/>
      <c r="R63" s="12"/>
      <c r="S63" s="15"/>
      <c r="T63" s="12"/>
    </row>
    <row r="64" spans="1:20" ht="12.75">
      <c r="A64" t="s">
        <v>6</v>
      </c>
      <c r="B64" s="1" t="s">
        <v>17</v>
      </c>
      <c r="C64" s="23">
        <v>8</v>
      </c>
      <c r="D64" s="8">
        <v>14.66</v>
      </c>
      <c r="Q64" s="5"/>
      <c r="R64" s="12"/>
      <c r="S64" s="15"/>
      <c r="T64" s="12"/>
    </row>
    <row r="65" spans="1:20" ht="12.75">
      <c r="A65" t="s">
        <v>10</v>
      </c>
      <c r="B65" s="1" t="s">
        <v>17</v>
      </c>
      <c r="C65" s="23">
        <v>8</v>
      </c>
      <c r="D65" s="8">
        <v>14.97</v>
      </c>
      <c r="Q65" s="5"/>
      <c r="R65" s="12"/>
      <c r="S65" s="15"/>
      <c r="T65" s="12"/>
    </row>
    <row r="66" spans="1:20" ht="12.75">
      <c r="A66" t="s">
        <v>6</v>
      </c>
      <c r="B66" s="1" t="s">
        <v>18</v>
      </c>
      <c r="C66" s="23">
        <v>8</v>
      </c>
      <c r="D66" s="8">
        <v>16.46</v>
      </c>
      <c r="Q66" s="5"/>
      <c r="R66" s="12"/>
      <c r="S66" s="15"/>
      <c r="T66" s="12"/>
    </row>
    <row r="67" spans="1:20" ht="12.75">
      <c r="A67" t="s">
        <v>10</v>
      </c>
      <c r="B67" s="1" t="s">
        <v>18</v>
      </c>
      <c r="C67" s="23">
        <v>8</v>
      </c>
      <c r="D67" s="8">
        <v>16.56</v>
      </c>
      <c r="Q67" s="5"/>
      <c r="R67" s="12"/>
      <c r="S67" s="15"/>
      <c r="T67" s="12"/>
    </row>
    <row r="68" spans="1:20" ht="12.75">
      <c r="A68" t="s">
        <v>6</v>
      </c>
      <c r="B68" s="1" t="s">
        <v>19</v>
      </c>
      <c r="C68" s="23">
        <v>8</v>
      </c>
      <c r="D68" s="8">
        <v>16.56</v>
      </c>
      <c r="Q68" s="5"/>
      <c r="R68" s="12"/>
      <c r="S68" s="15"/>
      <c r="T68" s="12"/>
    </row>
    <row r="69" spans="1:20" ht="12.75">
      <c r="A69" t="s">
        <v>10</v>
      </c>
      <c r="B69" s="1" t="s">
        <v>19</v>
      </c>
      <c r="C69" s="23">
        <v>8</v>
      </c>
      <c r="D69" s="8">
        <v>16.99</v>
      </c>
      <c r="Q69" s="5"/>
      <c r="R69" s="12"/>
      <c r="S69" s="15"/>
      <c r="T69" s="12"/>
    </row>
    <row r="70" spans="1:20" ht="12.75">
      <c r="A70" t="s">
        <v>6</v>
      </c>
      <c r="B70" s="1" t="s">
        <v>20</v>
      </c>
      <c r="C70" s="23">
        <v>8</v>
      </c>
      <c r="D70" s="8">
        <v>15.03</v>
      </c>
      <c r="Q70" s="5"/>
      <c r="R70" s="12"/>
      <c r="S70" s="15"/>
      <c r="T70" s="12"/>
    </row>
    <row r="71" spans="1:20" ht="12.75">
      <c r="A71" t="s">
        <v>10</v>
      </c>
      <c r="B71" s="1" t="s">
        <v>20</v>
      </c>
      <c r="C71" s="23">
        <v>8</v>
      </c>
      <c r="D71" s="8">
        <v>16.29</v>
      </c>
      <c r="Q71" s="5"/>
      <c r="R71" s="12"/>
      <c r="S71" s="15"/>
      <c r="T71" s="12"/>
    </row>
    <row r="72" spans="1:20" ht="12.75">
      <c r="A72" t="s">
        <v>6</v>
      </c>
      <c r="B72" s="1" t="s">
        <v>21</v>
      </c>
      <c r="C72" s="23">
        <v>8</v>
      </c>
      <c r="D72" s="8">
        <v>18.42</v>
      </c>
      <c r="Q72" s="5"/>
      <c r="R72" s="12"/>
      <c r="S72" s="15"/>
      <c r="T72" s="12"/>
    </row>
    <row r="73" spans="1:20" ht="12.75">
      <c r="A73" t="s">
        <v>10</v>
      </c>
      <c r="B73" s="1" t="s">
        <v>21</v>
      </c>
      <c r="C73" s="23">
        <v>8</v>
      </c>
      <c r="D73" s="8">
        <v>18.56</v>
      </c>
      <c r="Q73" s="5"/>
      <c r="R73" s="12"/>
      <c r="S73" s="15"/>
      <c r="T73" s="12"/>
    </row>
    <row r="74" spans="1:20" ht="12.75">
      <c r="A74" t="s">
        <v>6</v>
      </c>
      <c r="B74" s="1" t="s">
        <v>22</v>
      </c>
      <c r="C74" s="23">
        <v>8</v>
      </c>
      <c r="D74" s="8">
        <v>16.44</v>
      </c>
      <c r="Q74" s="5"/>
      <c r="R74" s="12"/>
      <c r="S74" s="15"/>
      <c r="T74" s="12"/>
    </row>
    <row r="75" spans="1:20" ht="12.75">
      <c r="A75" t="s">
        <v>10</v>
      </c>
      <c r="B75" s="1" t="s">
        <v>22</v>
      </c>
      <c r="C75" s="23">
        <v>8</v>
      </c>
      <c r="D75" s="8">
        <v>16.09</v>
      </c>
      <c r="Q75" s="5"/>
      <c r="R75" s="12"/>
      <c r="S75" s="15"/>
      <c r="T75" s="12"/>
    </row>
    <row r="76" spans="1:20" ht="12.75">
      <c r="A76" t="s">
        <v>6</v>
      </c>
      <c r="B76" s="1" t="s">
        <v>23</v>
      </c>
      <c r="C76" s="23">
        <v>8</v>
      </c>
      <c r="D76" s="8">
        <v>15.98</v>
      </c>
      <c r="Q76" s="5"/>
      <c r="R76" s="12"/>
      <c r="S76" s="15"/>
      <c r="T76" s="12"/>
    </row>
    <row r="77" spans="1:20" ht="12.75">
      <c r="A77" t="s">
        <v>10</v>
      </c>
      <c r="B77" s="1" t="s">
        <v>23</v>
      </c>
      <c r="C77" s="23">
        <v>8</v>
      </c>
      <c r="D77" s="8">
        <v>16.49</v>
      </c>
      <c r="Q77" s="5"/>
      <c r="R77" s="12"/>
      <c r="S77" s="15"/>
      <c r="T77" s="12"/>
    </row>
    <row r="78" spans="1:20" ht="12.75">
      <c r="A78" t="s">
        <v>6</v>
      </c>
      <c r="B78" s="1" t="s">
        <v>25</v>
      </c>
      <c r="C78" s="23">
        <v>8</v>
      </c>
      <c r="D78" s="8">
        <v>17.77</v>
      </c>
      <c r="Q78" s="5"/>
      <c r="R78" s="12"/>
      <c r="S78" s="15"/>
      <c r="T78" s="12"/>
    </row>
    <row r="79" spans="1:20" ht="12.75">
      <c r="A79" t="s">
        <v>10</v>
      </c>
      <c r="B79" s="1" t="s">
        <v>25</v>
      </c>
      <c r="C79" s="23">
        <v>8</v>
      </c>
      <c r="D79" s="8">
        <v>17.01</v>
      </c>
      <c r="Q79" s="5"/>
      <c r="R79" s="12"/>
      <c r="S79" s="15"/>
      <c r="T79" s="12"/>
    </row>
  </sheetData>
  <hyperlinks>
    <hyperlink ref="B60" r:id="rId1" display="http://bible.cc/ephesians/3-14.htm"/>
    <hyperlink ref="B6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9"/>
  <sheetViews>
    <sheetView tabSelected="1" workbookViewId="0" topLeftCell="A40">
      <selection activeCell="F13" sqref="F13"/>
    </sheetView>
  </sheetViews>
  <sheetFormatPr defaultColWidth="9.140625" defaultRowHeight="12.75"/>
  <cols>
    <col min="1" max="1" width="13.57421875" style="0" customWidth="1"/>
    <col min="2" max="2" width="14.00390625" style="0" customWidth="1"/>
    <col min="3" max="3" width="9.140625" style="5" customWidth="1"/>
    <col min="4" max="4" width="12.8515625" style="12" customWidth="1"/>
    <col min="5" max="5" width="14.00390625" style="15" customWidth="1"/>
    <col min="6" max="6" width="13.28125" style="12" customWidth="1"/>
  </cols>
  <sheetData>
    <row r="1" spans="1:15" ht="12.75">
      <c r="A1" s="11"/>
      <c r="B1" s="11"/>
      <c r="C1" s="25"/>
      <c r="D1" s="26"/>
      <c r="E1" s="27"/>
      <c r="F1" s="26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12.75">
      <c r="A2" s="5"/>
      <c r="B2" s="5"/>
      <c r="C2" s="5"/>
      <c r="D2" s="12"/>
      <c r="E2" s="15"/>
      <c r="F2" s="12"/>
      <c r="G2"/>
      <c r="H2"/>
      <c r="I2"/>
      <c r="J2"/>
      <c r="K2"/>
      <c r="L2"/>
      <c r="M2"/>
      <c r="N2"/>
      <c r="O2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  <row r="11" spans="1:2" ht="12.75">
      <c r="A11" s="5"/>
      <c r="B11" s="5"/>
    </row>
    <row r="12" spans="1:2" ht="12.75">
      <c r="A12" s="5"/>
      <c r="B12" s="5"/>
    </row>
    <row r="13" spans="1:2" ht="12.75">
      <c r="A13" s="5"/>
      <c r="B13" s="5"/>
    </row>
    <row r="14" spans="1:15" s="1" customFormat="1" ht="12.75">
      <c r="A14"/>
      <c r="B14"/>
      <c r="C14" s="5"/>
      <c r="D14" s="12"/>
      <c r="E14" s="15"/>
      <c r="F14" s="12"/>
      <c r="G14"/>
      <c r="H14"/>
      <c r="I14"/>
      <c r="J14"/>
      <c r="K14"/>
      <c r="L14"/>
      <c r="M14"/>
      <c r="N14"/>
      <c r="O14"/>
    </row>
    <row r="22" spans="1:15" s="1" customFormat="1" ht="12.75">
      <c r="A22"/>
      <c r="B22"/>
      <c r="C22" s="5"/>
      <c r="D22" s="12"/>
      <c r="E22" s="15"/>
      <c r="F22" s="12"/>
      <c r="G22"/>
      <c r="H22"/>
      <c r="I22"/>
      <c r="J22"/>
      <c r="K22"/>
      <c r="L22"/>
      <c r="M22"/>
      <c r="N22"/>
      <c r="O22"/>
    </row>
    <row r="24" spans="1:15" s="9" customFormat="1" ht="12.75">
      <c r="A24"/>
      <c r="B24"/>
      <c r="C24" s="5"/>
      <c r="D24" s="12"/>
      <c r="E24" s="15"/>
      <c r="F24" s="12"/>
      <c r="G24"/>
      <c r="H24"/>
      <c r="I24"/>
      <c r="J24"/>
      <c r="K24"/>
      <c r="L24"/>
      <c r="M24"/>
      <c r="N24"/>
      <c r="O24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40" spans="1:2" ht="12.75">
      <c r="A40" s="5"/>
      <c r="B40" s="5"/>
    </row>
    <row r="41" spans="1:2" ht="12.75">
      <c r="A41" s="5"/>
      <c r="B41" s="5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69" spans="1:15" ht="12.75">
      <c r="A69" s="1"/>
      <c r="B69" s="1"/>
      <c r="C69" s="6"/>
      <c r="D69" s="13"/>
      <c r="E69" s="16"/>
      <c r="F69" s="13"/>
      <c r="G69" s="1"/>
      <c r="H69" s="1"/>
      <c r="I69" s="1"/>
      <c r="J69" s="1"/>
      <c r="K69" s="1"/>
      <c r="L69" s="1"/>
      <c r="M69" s="1"/>
      <c r="N69" s="1"/>
      <c r="O69" s="1"/>
    </row>
    <row r="70" ht="12.75">
      <c r="I70" s="7"/>
    </row>
    <row r="71" spans="1:15" ht="12.75">
      <c r="A71" s="9"/>
      <c r="B71" s="9"/>
      <c r="C71" s="10"/>
      <c r="D71" s="14"/>
      <c r="E71" s="17"/>
      <c r="F71" s="14"/>
      <c r="G71" s="9"/>
      <c r="H71" s="9"/>
      <c r="I71" s="9"/>
      <c r="J71" s="9"/>
      <c r="K71" s="9"/>
      <c r="L71" s="9"/>
      <c r="M71" s="9"/>
      <c r="N71" s="9"/>
      <c r="O71" s="9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137" spans="1:15" ht="15.75">
      <c r="A137" s="28"/>
      <c r="B137" s="28"/>
      <c r="C137" s="28"/>
      <c r="D137" s="32"/>
      <c r="E137" s="33"/>
      <c r="F137" s="32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.75">
      <c r="A138" s="37"/>
      <c r="B138" s="37"/>
      <c r="C138" s="37"/>
      <c r="D138" s="38"/>
      <c r="E138" s="39"/>
      <c r="F138" s="38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2" ht="12.75">
      <c r="A139" s="5"/>
      <c r="B139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