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605" windowHeight="4920" firstSheet="1" activeTab="3"/>
  </bookViews>
  <sheets>
    <sheet name="Field &amp; Factory Data" sheetId="1" r:id="rId1"/>
    <sheet name="Factory 1st Juice &amp; Gain Pol" sheetId="2" r:id="rId2"/>
    <sheet name="1st Juice &amp; Pol Skeldon Estate" sheetId="3" r:id="rId3"/>
    <sheet name="Net Gain Pol % Cane" sheetId="4" r:id="rId4"/>
  </sheets>
  <definedNames/>
  <calcPr fullCalcOnLoad="1"/>
</workbook>
</file>

<file path=xl/sharedStrings.xml><?xml version="1.0" encoding="utf-8"?>
<sst xmlns="http://schemas.openxmlformats.org/spreadsheetml/2006/main" count="302" uniqueCount="40">
  <si>
    <t>Treatment</t>
  </si>
  <si>
    <t>% Pol</t>
  </si>
  <si>
    <t>Control</t>
  </si>
  <si>
    <t>http://bible.cc/romans/8-14.htm</t>
  </si>
  <si>
    <t>Week</t>
  </si>
  <si>
    <t>http://bible.cc/ephesians/3-14.htm</t>
  </si>
  <si>
    <t>Touchdown</t>
  </si>
  <si>
    <t>Standard Program &amp; Label Rates</t>
  </si>
  <si>
    <t>Skeldon Estate</t>
  </si>
  <si>
    <t>Fields</t>
  </si>
  <si>
    <t>Touchdown+ISO</t>
  </si>
  <si>
    <t>1st Juice</t>
  </si>
  <si>
    <t>To Touchdown</t>
  </si>
  <si>
    <t>T1 Touchdown+ISO</t>
  </si>
  <si>
    <t>T2 Touchdown+ISO+27%H20</t>
  </si>
  <si>
    <t>T3 Touchdown+ISO 1/8 Rate</t>
  </si>
  <si>
    <t>Field</t>
  </si>
  <si>
    <t>H71</t>
  </si>
  <si>
    <t>H72</t>
  </si>
  <si>
    <t>H73</t>
  </si>
  <si>
    <t>H74</t>
  </si>
  <si>
    <t>H75</t>
  </si>
  <si>
    <t>H76</t>
  </si>
  <si>
    <t>H77</t>
  </si>
  <si>
    <t>week</t>
  </si>
  <si>
    <t>H78</t>
  </si>
  <si>
    <t>Touchdown + ISO 2:1</t>
  </si>
  <si>
    <t xml:space="preserve">Factory </t>
  </si>
  <si>
    <t>East Berbice Estate</t>
  </si>
  <si>
    <t>Guysuco</t>
  </si>
  <si>
    <t>T1</t>
  </si>
  <si>
    <t>T2</t>
  </si>
  <si>
    <t>T3</t>
  </si>
  <si>
    <t>NPW-32</t>
  </si>
  <si>
    <t>NPW-34</t>
  </si>
  <si>
    <t>NPW-36</t>
  </si>
  <si>
    <t>NPW-38</t>
  </si>
  <si>
    <t>NPW-40</t>
  </si>
  <si>
    <t>Fusilade</t>
  </si>
  <si>
    <t>Fusilade+ISO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</si>
</sst>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8.2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b/>
      <sz val="9.25"/>
      <name val="Arial"/>
      <family val="0"/>
    </font>
    <font>
      <sz val="1.5"/>
      <name val="Arial"/>
      <family val="0"/>
    </font>
    <font>
      <b/>
      <sz val="1.5"/>
      <name val="Arial"/>
      <family val="0"/>
    </font>
    <font>
      <b/>
      <sz val="1.75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sz val="9.7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8.5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20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7" fontId="1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7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NPW 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7"/>
          <c:w val="0.9002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Data'!$F$6:$F$10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Data'!$G$6:$G$10</c:f>
              <c:numCache>
                <c:ptCount val="5"/>
                <c:pt idx="0">
                  <c:v>0</c:v>
                </c:pt>
                <c:pt idx="1">
                  <c:v>-0.08000000000000007</c:v>
                </c:pt>
                <c:pt idx="2">
                  <c:v>-0.08000000000000007</c:v>
                </c:pt>
                <c:pt idx="3">
                  <c:v>-0.08000000000000007</c:v>
                </c:pt>
                <c:pt idx="4">
                  <c:v>-0.08000000000000007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Data'!$F$6:$F$10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Data'!$H$6:$H$10</c:f>
              <c:numCache>
                <c:ptCount val="5"/>
                <c:pt idx="0">
                  <c:v>0</c:v>
                </c:pt>
                <c:pt idx="1">
                  <c:v>0.049999999999998934</c:v>
                </c:pt>
                <c:pt idx="2">
                  <c:v>-0.25</c:v>
                </c:pt>
                <c:pt idx="3">
                  <c:v>0.3800000000000008</c:v>
                </c:pt>
                <c:pt idx="4">
                  <c:v>0.6399999999999988</c:v>
                </c:pt>
              </c:numCache>
            </c:numRef>
          </c:val>
          <c:smooth val="1"/>
        </c:ser>
        <c:marker val="1"/>
        <c:axId val="53996713"/>
        <c:axId val="16208370"/>
      </c:lineChart>
      <c:catAx>
        <c:axId val="5399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208370"/>
        <c:crosses val="autoZero"/>
        <c:auto val="1"/>
        <c:lblOffset val="100"/>
        <c:noMultiLvlLbl val="0"/>
      </c:catAx>
      <c:valAx>
        <c:axId val="16208370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996713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5"/>
          <c:y val="0.91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H72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25"/>
          <c:w val="0.90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Pol'!$A$66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Pol'!$D$66</c:f>
              <c:numCache>
                <c:ptCount val="1"/>
                <c:pt idx="0">
                  <c:v>16.46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Pol'!$A$67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Pol'!$D$67</c:f>
              <c:numCache>
                <c:ptCount val="1"/>
                <c:pt idx="0">
                  <c:v>16.56</c:v>
                </c:pt>
              </c:numCache>
            </c:numRef>
          </c:val>
        </c:ser>
        <c:axId val="31335635"/>
        <c:axId val="13585260"/>
      </c:barChart>
      <c:catAx>
        <c:axId val="31335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85260"/>
        <c:crosses val="autoZero"/>
        <c:auto val="1"/>
        <c:lblOffset val="100"/>
        <c:noMultiLvlLbl val="0"/>
      </c:catAx>
      <c:valAx>
        <c:axId val="135852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3356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H73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25"/>
          <c:w val="0.90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Pol'!$A$68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Pol'!$D$68</c:f>
              <c:numCache>
                <c:ptCount val="1"/>
                <c:pt idx="0">
                  <c:v>16.56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Pol'!$A$69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Pol'!$D$69</c:f>
              <c:numCache>
                <c:ptCount val="1"/>
                <c:pt idx="0">
                  <c:v>16.99</c:v>
                </c:pt>
              </c:numCache>
            </c:numRef>
          </c:val>
        </c:ser>
        <c:axId val="55158477"/>
        <c:axId val="26664246"/>
      </c:barChart>
      <c:catAx>
        <c:axId val="55158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64246"/>
        <c:crosses val="autoZero"/>
        <c:auto val="1"/>
        <c:lblOffset val="100"/>
        <c:noMultiLvlLbl val="0"/>
      </c:catAx>
      <c:valAx>
        <c:axId val="266642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51584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H74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Pol'!$A$70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Pol'!$D$70</c:f>
              <c:numCache>
                <c:ptCount val="1"/>
                <c:pt idx="0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Pol'!$A$71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Pol'!$D$71</c:f>
              <c:numCache>
                <c:ptCount val="1"/>
                <c:pt idx="0">
                  <c:v>16.29</c:v>
                </c:pt>
              </c:numCache>
            </c:numRef>
          </c:val>
        </c:ser>
        <c:axId val="38651623"/>
        <c:axId val="12320288"/>
      </c:barChart>
      <c:catAx>
        <c:axId val="38651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20288"/>
        <c:crosses val="autoZero"/>
        <c:auto val="1"/>
        <c:lblOffset val="100"/>
        <c:noMultiLvlLbl val="0"/>
      </c:catAx>
      <c:valAx>
        <c:axId val="123202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6516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H75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Pol'!$A$72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Pol'!$D$72</c:f>
              <c:numCache>
                <c:ptCount val="1"/>
                <c:pt idx="0">
                  <c:v>18.42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Pol'!$A$73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Pol'!$D$73</c:f>
              <c:numCache>
                <c:ptCount val="1"/>
                <c:pt idx="0">
                  <c:v>18.56</c:v>
                </c:pt>
              </c:numCache>
            </c:numRef>
          </c:val>
        </c:ser>
        <c:axId val="43773729"/>
        <c:axId val="58419242"/>
      </c:barChart>
      <c:catAx>
        <c:axId val="43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19242"/>
        <c:crosses val="autoZero"/>
        <c:auto val="1"/>
        <c:lblOffset val="100"/>
        <c:noMultiLvlLbl val="0"/>
      </c:catAx>
      <c:valAx>
        <c:axId val="584192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7737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H76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Pol'!$A$74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Pol'!$D$74</c:f>
              <c:numCache>
                <c:ptCount val="1"/>
                <c:pt idx="0">
                  <c:v>16.44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Pol'!$A$75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Pol'!$D$75</c:f>
              <c:numCache>
                <c:ptCount val="1"/>
                <c:pt idx="0">
                  <c:v>16.09</c:v>
                </c:pt>
              </c:numCache>
            </c:numRef>
          </c:val>
        </c:ser>
        <c:axId val="56011131"/>
        <c:axId val="34338132"/>
      </c:barChart>
      <c:catAx>
        <c:axId val="56011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38132"/>
        <c:crosses val="autoZero"/>
        <c:auto val="1"/>
        <c:lblOffset val="100"/>
        <c:noMultiLvlLbl val="0"/>
      </c:catAx>
      <c:valAx>
        <c:axId val="343381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0111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H77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Pol'!$A$76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Pol'!$D$76</c:f>
              <c:numCache>
                <c:ptCount val="1"/>
                <c:pt idx="0">
                  <c:v>15.98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Pol'!$A$77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Pol'!$D$77</c:f>
              <c:numCache>
                <c:ptCount val="1"/>
                <c:pt idx="0">
                  <c:v>16.49</c:v>
                </c:pt>
              </c:numCache>
            </c:numRef>
          </c:val>
        </c:ser>
        <c:axId val="40607733"/>
        <c:axId val="29925278"/>
      </c:barChart>
      <c:catAx>
        <c:axId val="40607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25278"/>
        <c:crosses val="autoZero"/>
        <c:auto val="1"/>
        <c:lblOffset val="100"/>
        <c:noMultiLvlLbl val="0"/>
      </c:catAx>
      <c:valAx>
        <c:axId val="299252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6077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H78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Pol'!$A$78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Pol'!$D$78</c:f>
              <c:numCache>
                <c:ptCount val="1"/>
                <c:pt idx="0">
                  <c:v>17.77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Pol'!$A$79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Pol'!$D$79</c:f>
              <c:numCache>
                <c:ptCount val="1"/>
                <c:pt idx="0">
                  <c:v>17.01</c:v>
                </c:pt>
              </c:numCache>
            </c:numRef>
          </c:val>
        </c:ser>
        <c:axId val="892047"/>
        <c:axId val="8028424"/>
      </c:barChart>
      <c:catAx>
        <c:axId val="89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28424"/>
        <c:crosses val="autoZero"/>
        <c:auto val="1"/>
        <c:lblOffset val="100"/>
        <c:noMultiLvlLbl val="0"/>
      </c:catAx>
      <c:valAx>
        <c:axId val="80284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920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Gain Pol -T1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125"/>
          <c:w val="0.899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'1st Juice &amp; Pol Skeldon Estate'!$G$18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Estate'!$F$19:$F$21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Estate'!$G$19:$G$21</c:f>
              <c:numCache>
                <c:ptCount val="3"/>
                <c:pt idx="0">
                  <c:v>0</c:v>
                </c:pt>
                <c:pt idx="1">
                  <c:v>-1.4866666666666664</c:v>
                </c:pt>
                <c:pt idx="2">
                  <c:v>-1.4866666666666664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'1st Juice &amp; Pol Skeldon Estate'!$H$18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Estate'!$F$19:$F$21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Estate'!$H$19:$H$21</c:f>
              <c:numCache>
                <c:ptCount val="3"/>
                <c:pt idx="0">
                  <c:v>0</c:v>
                </c:pt>
                <c:pt idx="1">
                  <c:v>-0.3966666666666665</c:v>
                </c:pt>
                <c:pt idx="2">
                  <c:v>0.033333333333333215</c:v>
                </c:pt>
              </c:numCache>
            </c:numRef>
          </c:val>
          <c:smooth val="1"/>
        </c:ser>
        <c:marker val="1"/>
        <c:axId val="5146953"/>
        <c:axId val="46322578"/>
      </c:lineChart>
      <c:catAx>
        <c:axId val="514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auto val="1"/>
        <c:lblOffset val="100"/>
        <c:noMultiLvlLbl val="0"/>
      </c:catAx>
      <c:valAx>
        <c:axId val="46322578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6953"/>
        <c:crossesAt val="1"/>
        <c:crossBetween val="between"/>
        <c:dispUnits/>
        <c:majorUnit val="0.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91175"/>
          <c:w val="0.9655"/>
          <c:h val="0.07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Net Gain Pol -T2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625"/>
          <c:w val="0.899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'1st Juice &amp; Pol Skeldon Estate'!$G$28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Estate'!$F$29:$F$31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Estate'!$G$29:$G$31</c:f>
              <c:numCache>
                <c:ptCount val="3"/>
                <c:pt idx="0">
                  <c:v>0</c:v>
                </c:pt>
                <c:pt idx="1">
                  <c:v>1.8433333333333337</c:v>
                </c:pt>
                <c:pt idx="2">
                  <c:v>1.8433333333333337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'1st Juice &amp; Pol Skeldon Estate'!$H$28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Estate'!$F$29:$F$31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Estate'!$H$29:$H$31</c:f>
              <c:numCache>
                <c:ptCount val="3"/>
                <c:pt idx="0">
                  <c:v>0</c:v>
                </c:pt>
                <c:pt idx="1">
                  <c:v>-2.456666666666665</c:v>
                </c:pt>
                <c:pt idx="2">
                  <c:v>-2.536666666666667</c:v>
                </c:pt>
              </c:numCache>
            </c:numRef>
          </c:val>
          <c:smooth val="1"/>
        </c:ser>
        <c:marker val="1"/>
        <c:axId val="14250019"/>
        <c:axId val="61141308"/>
      </c:lineChart>
      <c:catAx>
        <c:axId val="14250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Weeks After Application
No Ripener in 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1141308"/>
        <c:crosses val="autoZero"/>
        <c:auto val="1"/>
        <c:lblOffset val="100"/>
        <c:noMultiLvlLbl val="0"/>
      </c:catAx>
      <c:valAx>
        <c:axId val="61141308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50019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"/>
          <c:y val="0.9075"/>
          <c:w val="0.963"/>
          <c:h val="0.0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Net Gain Pol -T3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25"/>
          <c:w val="0.901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'1st Juice &amp; Pol Skeldon Estate'!$G$38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Estate'!$F$39:$F$41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Estate'!$G$39:$G$41</c:f>
              <c:numCache>
                <c:ptCount val="3"/>
                <c:pt idx="0">
                  <c:v>0</c:v>
                </c:pt>
                <c:pt idx="1">
                  <c:v>-0.3566666666666656</c:v>
                </c:pt>
                <c:pt idx="2">
                  <c:v>-0.3566666666666656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'1st Juice &amp; Pol Skeldon Estate'!$H$38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Estate'!$F$39:$F$41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Estate'!$H$39:$H$41</c:f>
              <c:numCache>
                <c:ptCount val="3"/>
                <c:pt idx="0">
                  <c:v>0</c:v>
                </c:pt>
                <c:pt idx="1">
                  <c:v>-0.2666666666666657</c:v>
                </c:pt>
                <c:pt idx="2">
                  <c:v>1.4833333333333343</c:v>
                </c:pt>
              </c:numCache>
            </c:numRef>
          </c:val>
          <c:smooth val="1"/>
        </c:ser>
        <c:marker val="1"/>
        <c:axId val="13400861"/>
        <c:axId val="53498886"/>
      </c:lineChart>
      <c:catAx>
        <c:axId val="13400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3498886"/>
        <c:crosses val="autoZero"/>
        <c:auto val="1"/>
        <c:lblOffset val="100"/>
        <c:noMultiLvlLbl val="0"/>
      </c:catAx>
      <c:valAx>
        <c:axId val="53498886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00861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25"/>
          <c:y val="0.90425"/>
          <c:w val="0.96075"/>
          <c:h val="0.0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NPW 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65"/>
          <c:w val="0.900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Data'!$G$14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Data'!$F$15:$F$19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Data'!$G$15:$G$19</c:f>
              <c:numCache>
                <c:ptCount val="5"/>
                <c:pt idx="0">
                  <c:v>0</c:v>
                </c:pt>
                <c:pt idx="1">
                  <c:v>1.3699999999999992</c:v>
                </c:pt>
                <c:pt idx="2">
                  <c:v>1.3699999999999992</c:v>
                </c:pt>
                <c:pt idx="3">
                  <c:v>1.3699999999999992</c:v>
                </c:pt>
                <c:pt idx="4">
                  <c:v>1.3699999999999992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Data'!$H$14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Data'!$F$15:$F$19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Data'!$H$15:$H$19</c:f>
              <c:numCache>
                <c:ptCount val="5"/>
                <c:pt idx="0">
                  <c:v>0</c:v>
                </c:pt>
                <c:pt idx="1">
                  <c:v>2.58</c:v>
                </c:pt>
                <c:pt idx="2">
                  <c:v>2.8299999999999983</c:v>
                </c:pt>
                <c:pt idx="3">
                  <c:v>2.0600000000000005</c:v>
                </c:pt>
                <c:pt idx="4">
                  <c:v>0.4499999999999993</c:v>
                </c:pt>
              </c:numCache>
            </c:numRef>
          </c:val>
          <c:smooth val="1"/>
        </c:ser>
        <c:marker val="1"/>
        <c:axId val="11657603"/>
        <c:axId val="37809564"/>
      </c:lineChart>
      <c:catAx>
        <c:axId val="11657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7809564"/>
        <c:crosses val="autoZero"/>
        <c:auto val="1"/>
        <c:lblOffset val="100"/>
        <c:noMultiLvlLbl val="0"/>
      </c:catAx>
      <c:valAx>
        <c:axId val="37809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6576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Average Pol % Cane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1"/>
              </c:strCache>
            </c:strRef>
          </c:cat>
          <c:val>
            <c:numRef>
              <c:f>'Net Gain Pol % Cane'!#REF!</c:f>
              <c:numCache>
                <c:ptCount val="1"/>
              </c:numCache>
            </c:numRef>
          </c:val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1"/>
              </c:strCache>
            </c:strRef>
          </c:cat>
          <c:val>
            <c:numRef>
              <c:f>'Net Gain Pol % Cane'!#REF!</c:f>
              <c:numCache>
                <c:ptCount val="1"/>
              </c:numCache>
            </c:numRef>
          </c:val>
        </c:ser>
        <c:axId val="11727927"/>
        <c:axId val="38442480"/>
      </c:bar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42480"/>
        <c:crosses val="autoZero"/>
        <c:auto val="1"/>
        <c:lblOffset val="100"/>
        <c:noMultiLvlLbl val="0"/>
      </c:catAx>
      <c:valAx>
        <c:axId val="38442480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27927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marker val="1"/>
        <c:axId val="10438001"/>
        <c:axId val="26833146"/>
      </c:lineChart>
      <c:catAx>
        <c:axId val="1043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33146"/>
        <c:crosses val="autoZero"/>
        <c:auto val="1"/>
        <c:lblOffset val="100"/>
        <c:noMultiLvlLbl val="0"/>
      </c:catAx>
      <c:valAx>
        <c:axId val="2683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3800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</c:numCache>
            </c:numRef>
          </c:val>
          <c:smooth val="1"/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</c:numCache>
            </c:numRef>
          </c:val>
          <c:smooth val="1"/>
        </c:ser>
        <c:marker val="1"/>
        <c:axId val="40171723"/>
        <c:axId val="26001188"/>
      </c:lineChart>
      <c:catAx>
        <c:axId val="40171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Weeks - Treatment 2    Ripener vs: Ripener+ISO + 27%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01188"/>
        <c:crosses val="autoZero"/>
        <c:auto val="1"/>
        <c:lblOffset val="100"/>
        <c:noMultiLvlLbl val="0"/>
      </c:catAx>
      <c:valAx>
        <c:axId val="2600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% Pol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7172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marker val="1"/>
        <c:axId val="32684101"/>
        <c:axId val="25721454"/>
      </c:lineChart>
      <c:catAx>
        <c:axId val="32684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Weeks - Treatment 3    Ripener vs: Ripener+ISO 1/8th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21454"/>
        <c:crosses val="autoZero"/>
        <c:auto val="1"/>
        <c:lblOffset val="100"/>
        <c:noMultiLvlLbl val="0"/>
      </c:catAx>
      <c:valAx>
        <c:axId val="25721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% Pol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410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05"/>
          <c:w val="0.912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Data'!$G$6:$G$9</c:f>
              <c:numCache>
                <c:ptCount val="4"/>
                <c:pt idx="0">
                  <c:v>0</c:v>
                </c:pt>
                <c:pt idx="1">
                  <c:v>-0.08000000000000007</c:v>
                </c:pt>
                <c:pt idx="2">
                  <c:v>-0.08000000000000007</c:v>
                </c:pt>
                <c:pt idx="3">
                  <c:v>-0.08000000000000007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Data'!$H$6:$H$9</c:f>
              <c:numCache>
                <c:ptCount val="4"/>
                <c:pt idx="0">
                  <c:v>0</c:v>
                </c:pt>
                <c:pt idx="1">
                  <c:v>0.049999999999998934</c:v>
                </c:pt>
                <c:pt idx="2">
                  <c:v>-0.25</c:v>
                </c:pt>
                <c:pt idx="3">
                  <c:v>0.3800000000000008</c:v>
                </c:pt>
              </c:numCache>
            </c:numRef>
          </c:val>
          <c:smooth val="1"/>
        </c:ser>
        <c:marker val="1"/>
        <c:axId val="30166495"/>
        <c:axId val="3063000"/>
      </c:lineChart>
      <c:catAx>
        <c:axId val="3016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63000"/>
        <c:crosses val="autoZero"/>
        <c:auto val="1"/>
        <c:lblOffset val="100"/>
        <c:noMultiLvlLbl val="0"/>
      </c:catAx>
      <c:valAx>
        <c:axId val="3063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6649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90625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8"/>
          <c:w val="0.913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Data'!$G$14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Data'!$G$15:$G$18</c:f>
              <c:numCache>
                <c:ptCount val="4"/>
                <c:pt idx="0">
                  <c:v>0</c:v>
                </c:pt>
                <c:pt idx="1">
                  <c:v>1.3699999999999992</c:v>
                </c:pt>
                <c:pt idx="2">
                  <c:v>1.3699999999999992</c:v>
                </c:pt>
                <c:pt idx="3">
                  <c:v>1.3699999999999992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Data'!$H$14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Data'!$H$15:$H$18</c:f>
              <c:numCache>
                <c:ptCount val="4"/>
                <c:pt idx="0">
                  <c:v>0</c:v>
                </c:pt>
                <c:pt idx="1">
                  <c:v>2.58</c:v>
                </c:pt>
                <c:pt idx="2">
                  <c:v>2.8299999999999983</c:v>
                </c:pt>
                <c:pt idx="3">
                  <c:v>2.0600000000000005</c:v>
                </c:pt>
              </c:numCache>
            </c:numRef>
          </c:val>
          <c:smooth val="1"/>
        </c:ser>
        <c:marker val="1"/>
        <c:axId val="27567001"/>
        <c:axId val="46776418"/>
      </c:lineChart>
      <c:catAx>
        <c:axId val="2756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H72   </a:t>
                </a: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Non-Uniform ISO Deposition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76418"/>
        <c:crosses val="autoZero"/>
        <c:auto val="1"/>
        <c:lblOffset val="100"/>
        <c:noMultiLvlLbl val="0"/>
      </c:catAx>
      <c:valAx>
        <c:axId val="46776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6700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9245"/>
          <c:w val="0.8095"/>
          <c:h val="0.06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75"/>
          <c:w val="0.913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Data'!$G$23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Data'!$G$24:$G$27</c:f>
              <c:numCache>
                <c:ptCount val="4"/>
                <c:pt idx="0">
                  <c:v>0</c:v>
                </c:pt>
                <c:pt idx="1">
                  <c:v>-0.9100000000000001</c:v>
                </c:pt>
                <c:pt idx="2">
                  <c:v>-0.9100000000000001</c:v>
                </c:pt>
                <c:pt idx="3">
                  <c:v>-0.8699999999999992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Data'!$H$23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Data'!$H$24:$H$27</c:f>
              <c:numCache>
                <c:ptCount val="4"/>
                <c:pt idx="0">
                  <c:v>0</c:v>
                </c:pt>
                <c:pt idx="1">
                  <c:v>0.009999999999999787</c:v>
                </c:pt>
                <c:pt idx="2">
                  <c:v>-0.6099999999999994</c:v>
                </c:pt>
                <c:pt idx="3">
                  <c:v>-0.7899999999999991</c:v>
                </c:pt>
              </c:numCache>
            </c:numRef>
          </c:val>
          <c:smooth val="1"/>
        </c:ser>
        <c:marker val="1"/>
        <c:axId val="18334579"/>
        <c:axId val="30793484"/>
      </c:lineChart>
      <c:catAx>
        <c:axId val="1833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H73  Use A Different Ripener &amp; Ripener+ISO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93484"/>
        <c:crosses val="autoZero"/>
        <c:auto val="1"/>
        <c:lblOffset val="100"/>
        <c:noMultiLvlLbl val="0"/>
      </c:catAx>
      <c:valAx>
        <c:axId val="307934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3457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90675"/>
          <c:w val="0.80775"/>
          <c:h val="0.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35"/>
          <c:w val="0.913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Data'!$G$32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Data'!$F$33:$F$36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Data'!$G$33:$G$36</c:f>
              <c:numCache>
                <c:ptCount val="4"/>
                <c:pt idx="0">
                  <c:v>0</c:v>
                </c:pt>
                <c:pt idx="1">
                  <c:v>0.16999999999999993</c:v>
                </c:pt>
                <c:pt idx="2">
                  <c:v>0.16999999999999993</c:v>
                </c:pt>
                <c:pt idx="3">
                  <c:v>-0.4900000000000002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Data'!$H$32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Data'!$F$33:$F$36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Data'!$H$33:$H$36</c:f>
              <c:numCache>
                <c:ptCount val="4"/>
                <c:pt idx="0">
                  <c:v>0</c:v>
                </c:pt>
                <c:pt idx="1">
                  <c:v>0.1999999999999993</c:v>
                </c:pt>
                <c:pt idx="2">
                  <c:v>0.8600000000000012</c:v>
                </c:pt>
                <c:pt idx="3">
                  <c:v>0.5</c:v>
                </c:pt>
              </c:numCache>
            </c:numRef>
          </c:val>
          <c:smooth val="1"/>
        </c:ser>
        <c:marker val="1"/>
        <c:axId val="8705901"/>
        <c:axId val="11244246"/>
      </c:lineChart>
      <c:catAx>
        <c:axId val="87059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244246"/>
        <c:crosses val="autoZero"/>
        <c:auto val="1"/>
        <c:lblOffset val="100"/>
        <c:noMultiLvlLbl val="0"/>
      </c:catAx>
      <c:valAx>
        <c:axId val="11244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0590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91775"/>
          <c:w val="0.80625"/>
          <c:h val="0.08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0325"/>
          <c:w val="0.9137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Data'!$G$41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Data'!$G$42:$G$45</c:f>
              <c:numCache>
                <c:ptCount val="4"/>
                <c:pt idx="0">
                  <c:v>0</c:v>
                </c:pt>
                <c:pt idx="1">
                  <c:v>-0.5500000000000007</c:v>
                </c:pt>
                <c:pt idx="2">
                  <c:v>-0.5500000000000007</c:v>
                </c:pt>
                <c:pt idx="3">
                  <c:v>-0.5500000000000007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Data'!$H$41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Data'!$H$42:$H$45</c:f>
              <c:numCache>
                <c:ptCount val="4"/>
                <c:pt idx="0">
                  <c:v>0</c:v>
                </c:pt>
                <c:pt idx="1">
                  <c:v>-0.5299999999999994</c:v>
                </c:pt>
                <c:pt idx="2">
                  <c:v>0.370000000000001</c:v>
                </c:pt>
                <c:pt idx="3">
                  <c:v>-0.3099999999999987</c:v>
                </c:pt>
              </c:numCache>
            </c:numRef>
          </c:val>
          <c:smooth val="1"/>
        </c:ser>
        <c:marker val="1"/>
        <c:axId val="34089351"/>
        <c:axId val="38368704"/>
      </c:lineChart>
      <c:catAx>
        <c:axId val="34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68704"/>
        <c:crosses val="autoZero"/>
        <c:auto val="1"/>
        <c:lblOffset val="100"/>
        <c:noMultiLvlLbl val="0"/>
      </c:catAx>
      <c:valAx>
        <c:axId val="38368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8935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1825"/>
          <c:w val="0.8045"/>
          <c:h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275"/>
          <c:w val="0.916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Data'!$G$41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Data'!$F$42:$F$46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Data'!$G$42:$G$46</c:f>
              <c:numCache>
                <c:ptCount val="5"/>
                <c:pt idx="0">
                  <c:v>0</c:v>
                </c:pt>
                <c:pt idx="1">
                  <c:v>-0.5500000000000007</c:v>
                </c:pt>
                <c:pt idx="2">
                  <c:v>-0.5500000000000007</c:v>
                </c:pt>
                <c:pt idx="3">
                  <c:v>-0.5500000000000007</c:v>
                </c:pt>
                <c:pt idx="4">
                  <c:v>-0.5500000000000007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Data'!$H$41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Data'!$F$42:$F$46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Data'!$H$42:$H$46</c:f>
              <c:numCache>
                <c:ptCount val="5"/>
                <c:pt idx="0">
                  <c:v>0</c:v>
                </c:pt>
                <c:pt idx="1">
                  <c:v>-0.5299999999999994</c:v>
                </c:pt>
                <c:pt idx="2">
                  <c:v>0.370000000000001</c:v>
                </c:pt>
                <c:pt idx="3">
                  <c:v>-0.3099999999999987</c:v>
                </c:pt>
                <c:pt idx="4">
                  <c:v>0.9000000000000021</c:v>
                </c:pt>
              </c:numCache>
            </c:numRef>
          </c:val>
          <c:smooth val="1"/>
        </c:ser>
        <c:marker val="1"/>
        <c:axId val="9774017"/>
        <c:axId val="20857290"/>
      </c:lineChart>
      <c:catAx>
        <c:axId val="9774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7290"/>
        <c:crosses val="autoZero"/>
        <c:auto val="1"/>
        <c:lblOffset val="100"/>
        <c:noMultiLvlLbl val="0"/>
      </c:catAx>
      <c:valAx>
        <c:axId val="20857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7401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05"/>
          <c:y val="0.9185"/>
          <c:w val="0.80275"/>
          <c:h val="0.08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NPW 36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65"/>
          <c:w val="0.900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Data'!$G$23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Data'!$F$24:$F$28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Data'!$G$24:$G$28</c:f>
              <c:numCache>
                <c:ptCount val="5"/>
                <c:pt idx="0">
                  <c:v>0</c:v>
                </c:pt>
                <c:pt idx="1">
                  <c:v>-0.9100000000000001</c:v>
                </c:pt>
                <c:pt idx="2">
                  <c:v>-0.9100000000000001</c:v>
                </c:pt>
                <c:pt idx="3">
                  <c:v>-0.8699999999999992</c:v>
                </c:pt>
                <c:pt idx="4">
                  <c:v>-0.9100000000000001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Data'!$H$23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Data'!$F$24:$F$28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Data'!$H$24:$H$28</c:f>
              <c:numCache>
                <c:ptCount val="5"/>
                <c:pt idx="0">
                  <c:v>0</c:v>
                </c:pt>
                <c:pt idx="1">
                  <c:v>0.009999999999999787</c:v>
                </c:pt>
                <c:pt idx="2">
                  <c:v>-0.6099999999999994</c:v>
                </c:pt>
                <c:pt idx="3">
                  <c:v>-0.7899999999999991</c:v>
                </c:pt>
                <c:pt idx="4">
                  <c:v>-2.039999999999999</c:v>
                </c:pt>
              </c:numCache>
            </c:numRef>
          </c:val>
          <c:smooth val="1"/>
        </c:ser>
        <c:marker val="1"/>
        <c:axId val="4741757"/>
        <c:axId val="42675814"/>
      </c:lineChart>
      <c:catAx>
        <c:axId val="4741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
USE A DIFFERENT RIPENER &amp; RIPENER 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675814"/>
        <c:crosses val="autoZero"/>
        <c:auto val="1"/>
        <c:lblOffset val="100"/>
        <c:noMultiLvlLbl val="0"/>
      </c:catAx>
      <c:valAx>
        <c:axId val="42675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417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"/>
          <c:y val="0.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25"/>
          <c:w val="0.916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Data'!$G$32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Data'!$F$33:$F$37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Data'!$G$33:$G$37</c:f>
              <c:numCache>
                <c:ptCount val="5"/>
                <c:pt idx="0">
                  <c:v>0</c:v>
                </c:pt>
                <c:pt idx="1">
                  <c:v>0.16999999999999993</c:v>
                </c:pt>
                <c:pt idx="2">
                  <c:v>0.16999999999999993</c:v>
                </c:pt>
                <c:pt idx="3">
                  <c:v>-0.4900000000000002</c:v>
                </c:pt>
                <c:pt idx="4">
                  <c:v>0.16999999999999993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Data'!$H$32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Data'!$F$33:$F$37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Data'!$H$33:$H$37</c:f>
              <c:numCache>
                <c:ptCount val="5"/>
                <c:pt idx="0">
                  <c:v>0</c:v>
                </c:pt>
                <c:pt idx="1">
                  <c:v>0.1999999999999993</c:v>
                </c:pt>
                <c:pt idx="2">
                  <c:v>0.8600000000000012</c:v>
                </c:pt>
                <c:pt idx="3">
                  <c:v>0.5</c:v>
                </c:pt>
                <c:pt idx="4">
                  <c:v>1.9399999999999995</c:v>
                </c:pt>
              </c:numCache>
            </c:numRef>
          </c:val>
          <c:smooth val="1"/>
        </c:ser>
        <c:marker val="1"/>
        <c:axId val="53497883"/>
        <c:axId val="11718900"/>
      </c:lineChart>
      <c:catAx>
        <c:axId val="5349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Field H77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18900"/>
        <c:crosses val="autoZero"/>
        <c:auto val="1"/>
        <c:lblOffset val="100"/>
        <c:noMultiLvlLbl val="0"/>
      </c:catAx>
      <c:valAx>
        <c:axId val="11718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9788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25"/>
          <c:y val="0.91875"/>
          <c:w val="0.80125"/>
          <c:h val="0.08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2"/>
          <c:w val="0.91625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Data'!$G$14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Data'!$F$15:$F$19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Data'!$G$15:$G$19</c:f>
              <c:numCache>
                <c:ptCount val="5"/>
                <c:pt idx="0">
                  <c:v>0</c:v>
                </c:pt>
                <c:pt idx="1">
                  <c:v>1.3699999999999992</c:v>
                </c:pt>
                <c:pt idx="2">
                  <c:v>1.3699999999999992</c:v>
                </c:pt>
                <c:pt idx="3">
                  <c:v>1.3699999999999992</c:v>
                </c:pt>
                <c:pt idx="4">
                  <c:v>1.3699999999999992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Data'!$H$14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Data'!$F$15:$F$19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Data'!$H$15:$H$19</c:f>
              <c:numCache>
                <c:ptCount val="5"/>
                <c:pt idx="0">
                  <c:v>0</c:v>
                </c:pt>
                <c:pt idx="1">
                  <c:v>2.58</c:v>
                </c:pt>
                <c:pt idx="2">
                  <c:v>2.8299999999999983</c:v>
                </c:pt>
                <c:pt idx="3">
                  <c:v>2.0600000000000005</c:v>
                </c:pt>
                <c:pt idx="4">
                  <c:v>0.4499999999999993</c:v>
                </c:pt>
              </c:numCache>
            </c:numRef>
          </c:val>
          <c:smooth val="1"/>
        </c:ser>
        <c:marker val="1"/>
        <c:axId val="38361237"/>
        <c:axId val="9706814"/>
      </c:lineChart>
      <c:catAx>
        <c:axId val="3836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Field H78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06814"/>
        <c:crosses val="autoZero"/>
        <c:auto val="1"/>
        <c:lblOffset val="100"/>
        <c:noMultiLvlLbl val="0"/>
      </c:catAx>
      <c:valAx>
        <c:axId val="9706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6123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75"/>
          <c:y val="0.9155"/>
          <c:w val="0.7995"/>
          <c:h val="0.0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NPW 38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6"/>
          <c:w val="0.9007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Data'!$G$32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Data'!$F$33:$F$37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Data'!$G$33:$G$37</c:f>
              <c:numCache>
                <c:ptCount val="5"/>
                <c:pt idx="0">
                  <c:v>0</c:v>
                </c:pt>
                <c:pt idx="1">
                  <c:v>0.16999999999999993</c:v>
                </c:pt>
                <c:pt idx="2">
                  <c:v>0.16999999999999993</c:v>
                </c:pt>
                <c:pt idx="3">
                  <c:v>-0.4900000000000002</c:v>
                </c:pt>
                <c:pt idx="4">
                  <c:v>0.16999999999999993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Data'!$H$32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Data'!$F$33:$F$37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Data'!$H$33:$H$37</c:f>
              <c:numCache>
                <c:ptCount val="5"/>
                <c:pt idx="0">
                  <c:v>0</c:v>
                </c:pt>
                <c:pt idx="1">
                  <c:v>0.1999999999999993</c:v>
                </c:pt>
                <c:pt idx="2">
                  <c:v>0.8600000000000012</c:v>
                </c:pt>
                <c:pt idx="3">
                  <c:v>0.5</c:v>
                </c:pt>
                <c:pt idx="4">
                  <c:v>1.9399999999999995</c:v>
                </c:pt>
              </c:numCache>
            </c:numRef>
          </c:val>
          <c:smooth val="1"/>
        </c:ser>
        <c:marker val="1"/>
        <c:axId val="48538007"/>
        <c:axId val="34188880"/>
      </c:lineChart>
      <c:catAx>
        <c:axId val="48538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188880"/>
        <c:crosses val="autoZero"/>
        <c:auto val="1"/>
        <c:lblOffset val="100"/>
        <c:noMultiLvlLbl val="0"/>
      </c:catAx>
      <c:valAx>
        <c:axId val="34188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538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NPW 40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6"/>
          <c:w val="0.9007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Data'!$G$41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Data'!$F$42:$F$46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Data'!$G$42:$G$46</c:f>
              <c:numCache>
                <c:ptCount val="5"/>
                <c:pt idx="0">
                  <c:v>0</c:v>
                </c:pt>
                <c:pt idx="1">
                  <c:v>-0.5500000000000007</c:v>
                </c:pt>
                <c:pt idx="2">
                  <c:v>-0.5500000000000007</c:v>
                </c:pt>
                <c:pt idx="3">
                  <c:v>-0.5500000000000007</c:v>
                </c:pt>
                <c:pt idx="4">
                  <c:v>-0.5500000000000007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Data'!$H$41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Data'!$F$42:$F$46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Data'!$H$42:$H$46</c:f>
              <c:numCache>
                <c:ptCount val="5"/>
                <c:pt idx="0">
                  <c:v>0</c:v>
                </c:pt>
                <c:pt idx="1">
                  <c:v>-0.5299999999999994</c:v>
                </c:pt>
                <c:pt idx="2">
                  <c:v>0.370000000000001</c:v>
                </c:pt>
                <c:pt idx="3">
                  <c:v>-0.3099999999999987</c:v>
                </c:pt>
                <c:pt idx="4">
                  <c:v>0.9000000000000021</c:v>
                </c:pt>
              </c:numCache>
            </c:numRef>
          </c:val>
          <c:smooth val="1"/>
        </c:ser>
        <c:marker val="1"/>
        <c:axId val="39264465"/>
        <c:axId val="17835866"/>
      </c:lineChart>
      <c:catAx>
        <c:axId val="39264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
Non Uniform Ripener &amp; Ripener+ISO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7835866"/>
        <c:crosses val="autoZero"/>
        <c:auto val="1"/>
        <c:lblOffset val="100"/>
        <c:noMultiLvlLbl val="0"/>
      </c:catAx>
      <c:valAx>
        <c:axId val="17835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2644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Gain Pol -T1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425"/>
          <c:w val="0.899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'1st Juice &amp; Pol Skeldon Estate'!$G$18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Estate'!$F$19:$F$21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Estate'!$G$19:$G$21</c:f>
              <c:numCache>
                <c:ptCount val="3"/>
                <c:pt idx="0">
                  <c:v>0</c:v>
                </c:pt>
                <c:pt idx="1">
                  <c:v>-1.4866666666666664</c:v>
                </c:pt>
                <c:pt idx="2">
                  <c:v>-1.4866666666666664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'1st Juice &amp; Pol Skeldon Estate'!$H$18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Estate'!$F$19:$F$21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Estate'!$H$19:$H$21</c:f>
              <c:numCache>
                <c:ptCount val="3"/>
                <c:pt idx="0">
                  <c:v>0</c:v>
                </c:pt>
                <c:pt idx="1">
                  <c:v>-0.3966666666666665</c:v>
                </c:pt>
                <c:pt idx="2">
                  <c:v>0.033333333333333215</c:v>
                </c:pt>
              </c:numCache>
            </c:numRef>
          </c:val>
          <c:smooth val="1"/>
        </c:ser>
        <c:marker val="1"/>
        <c:axId val="26305067"/>
        <c:axId val="35419012"/>
      </c:lineChart>
      <c:catAx>
        <c:axId val="263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5419012"/>
        <c:crosses val="autoZero"/>
        <c:auto val="1"/>
        <c:lblOffset val="100"/>
        <c:noMultiLvlLbl val="0"/>
      </c:catAx>
      <c:valAx>
        <c:axId val="35419012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05067"/>
        <c:crossesAt val="1"/>
        <c:crossBetween val="between"/>
        <c:dispUnits/>
        <c:majorUnit val="0.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90725"/>
          <c:w val="0.9655"/>
          <c:h val="0.08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Net Gain Pol -T2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625"/>
          <c:w val="0.899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'1st Juice &amp; Pol Skeldon Estate'!$G$28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Estate'!$F$29:$F$31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Estate'!$G$29:$G$31</c:f>
              <c:numCache>
                <c:ptCount val="3"/>
                <c:pt idx="0">
                  <c:v>0</c:v>
                </c:pt>
                <c:pt idx="1">
                  <c:v>1.8433333333333337</c:v>
                </c:pt>
                <c:pt idx="2">
                  <c:v>1.8433333333333337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'1st Juice &amp; Pol Skeldon Estate'!$H$28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Estate'!$F$29:$F$31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Estate'!$H$29:$H$31</c:f>
              <c:numCache>
                <c:ptCount val="3"/>
                <c:pt idx="0">
                  <c:v>0</c:v>
                </c:pt>
                <c:pt idx="1">
                  <c:v>-2.456666666666665</c:v>
                </c:pt>
                <c:pt idx="2">
                  <c:v>-2.536666666666667</c:v>
                </c:pt>
              </c:numCache>
            </c:numRef>
          </c:val>
          <c:smooth val="1"/>
        </c:ser>
        <c:marker val="1"/>
        <c:axId val="50335653"/>
        <c:axId val="50367694"/>
      </c:lineChart>
      <c:catAx>
        <c:axId val="50335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Weeks After Application
No Ripener in 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0367694"/>
        <c:crosses val="autoZero"/>
        <c:auto val="1"/>
        <c:lblOffset val="100"/>
        <c:noMultiLvlLbl val="0"/>
      </c:catAx>
      <c:valAx>
        <c:axId val="50367694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35653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"/>
          <c:y val="0.9075"/>
          <c:w val="0.963"/>
          <c:h val="0.0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Net Gain Pol -T3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25"/>
          <c:w val="0.901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'1st Juice &amp; Pol Skeldon Estate'!$G$38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Estate'!$F$39:$F$41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Estate'!$G$39:$G$41</c:f>
              <c:numCache>
                <c:ptCount val="3"/>
                <c:pt idx="0">
                  <c:v>0</c:v>
                </c:pt>
                <c:pt idx="1">
                  <c:v>-0.3566666666666656</c:v>
                </c:pt>
                <c:pt idx="2">
                  <c:v>-0.3566666666666656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'1st Juice &amp; Pol Skeldon Estate'!$H$38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Estate'!$F$39:$F$41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Estate'!$H$39:$H$41</c:f>
              <c:numCache>
                <c:ptCount val="3"/>
                <c:pt idx="0">
                  <c:v>0</c:v>
                </c:pt>
                <c:pt idx="1">
                  <c:v>-0.2666666666666657</c:v>
                </c:pt>
                <c:pt idx="2">
                  <c:v>1.4833333333333343</c:v>
                </c:pt>
              </c:numCache>
            </c:numRef>
          </c:val>
          <c:smooth val="1"/>
        </c:ser>
        <c:marker val="1"/>
        <c:axId val="50656063"/>
        <c:axId val="53251384"/>
      </c:lineChart>
      <c:catAx>
        <c:axId val="5065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3251384"/>
        <c:crosses val="autoZero"/>
        <c:auto val="1"/>
        <c:lblOffset val="100"/>
        <c:noMultiLvlLbl val="0"/>
      </c:catAx>
      <c:valAx>
        <c:axId val="53251384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56063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25"/>
          <c:y val="0.90425"/>
          <c:w val="0.96075"/>
          <c:h val="0.0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H71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775"/>
          <c:w val="0.908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Pol'!$A$64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Pol'!$D$64</c:f>
              <c:numCache>
                <c:ptCount val="1"/>
                <c:pt idx="0">
                  <c:v>14.66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Pol'!$A$65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Pol'!$D$65</c:f>
              <c:numCache>
                <c:ptCount val="1"/>
                <c:pt idx="0">
                  <c:v>14.97</c:v>
                </c:pt>
              </c:numCache>
            </c:numRef>
          </c:val>
        </c:ser>
        <c:axId val="9500409"/>
        <c:axId val="18394818"/>
      </c:barChart>
      <c:catAx>
        <c:axId val="9500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94818"/>
        <c:crosses val="autoZero"/>
        <c:auto val="1"/>
        <c:lblOffset val="100"/>
        <c:noMultiLvlLbl val="0"/>
      </c:catAx>
      <c:valAx>
        <c:axId val="18394818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5004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"/>
          <c:y val="0.9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0</xdr:rowOff>
    </xdr:from>
    <xdr:to>
      <xdr:col>19</xdr:col>
      <xdr:colOff>904875</xdr:colOff>
      <xdr:row>17</xdr:row>
      <xdr:rowOff>9525</xdr:rowOff>
    </xdr:to>
    <xdr:graphicFrame>
      <xdr:nvGraphicFramePr>
        <xdr:cNvPr id="1" name="Chart 36"/>
        <xdr:cNvGraphicFramePr/>
      </xdr:nvGraphicFramePr>
      <xdr:xfrm>
        <a:off x="10553700" y="0"/>
        <a:ext cx="4191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27</xdr:col>
      <xdr:colOff>542925</xdr:colOff>
      <xdr:row>17</xdr:row>
      <xdr:rowOff>19050</xdr:rowOff>
    </xdr:to>
    <xdr:graphicFrame>
      <xdr:nvGraphicFramePr>
        <xdr:cNvPr id="2" name="Chart 37"/>
        <xdr:cNvGraphicFramePr/>
      </xdr:nvGraphicFramePr>
      <xdr:xfrm>
        <a:off x="15659100" y="0"/>
        <a:ext cx="42005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18</xdr:row>
      <xdr:rowOff>0</xdr:rowOff>
    </xdr:from>
    <xdr:to>
      <xdr:col>19</xdr:col>
      <xdr:colOff>895350</xdr:colOff>
      <xdr:row>35</xdr:row>
      <xdr:rowOff>19050</xdr:rowOff>
    </xdr:to>
    <xdr:graphicFrame>
      <xdr:nvGraphicFramePr>
        <xdr:cNvPr id="3" name="Chart 38"/>
        <xdr:cNvGraphicFramePr/>
      </xdr:nvGraphicFramePr>
      <xdr:xfrm>
        <a:off x="10534650" y="2914650"/>
        <a:ext cx="42005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18</xdr:row>
      <xdr:rowOff>0</xdr:rowOff>
    </xdr:from>
    <xdr:to>
      <xdr:col>27</xdr:col>
      <xdr:colOff>552450</xdr:colOff>
      <xdr:row>35</xdr:row>
      <xdr:rowOff>28575</xdr:rowOff>
    </xdr:to>
    <xdr:graphicFrame>
      <xdr:nvGraphicFramePr>
        <xdr:cNvPr id="4" name="Chart 39"/>
        <xdr:cNvGraphicFramePr/>
      </xdr:nvGraphicFramePr>
      <xdr:xfrm>
        <a:off x="15659100" y="2914650"/>
        <a:ext cx="42100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36</xdr:row>
      <xdr:rowOff>0</xdr:rowOff>
    </xdr:from>
    <xdr:to>
      <xdr:col>19</xdr:col>
      <xdr:colOff>904875</xdr:colOff>
      <xdr:row>53</xdr:row>
      <xdr:rowOff>28575</xdr:rowOff>
    </xdr:to>
    <xdr:graphicFrame>
      <xdr:nvGraphicFramePr>
        <xdr:cNvPr id="5" name="Chart 40"/>
        <xdr:cNvGraphicFramePr/>
      </xdr:nvGraphicFramePr>
      <xdr:xfrm>
        <a:off x="10534650" y="5829300"/>
        <a:ext cx="421005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16</xdr:col>
      <xdr:colOff>285750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191375" y="161925"/>
        <a:ext cx="3943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16</xdr:col>
      <xdr:colOff>295275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7191375" y="3076575"/>
        <a:ext cx="39528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16</xdr:col>
      <xdr:colOff>304800</xdr:colOff>
      <xdr:row>54</xdr:row>
      <xdr:rowOff>19050</xdr:rowOff>
    </xdr:to>
    <xdr:graphicFrame>
      <xdr:nvGraphicFramePr>
        <xdr:cNvPr id="3" name="Chart 3"/>
        <xdr:cNvGraphicFramePr/>
      </xdr:nvGraphicFramePr>
      <xdr:xfrm>
        <a:off x="7191375" y="5991225"/>
        <a:ext cx="39624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55</xdr:row>
      <xdr:rowOff>28575</xdr:rowOff>
    </xdr:from>
    <xdr:to>
      <xdr:col>12</xdr:col>
      <xdr:colOff>438150</xdr:colOff>
      <xdr:row>71</xdr:row>
      <xdr:rowOff>133350</xdr:rowOff>
    </xdr:to>
    <xdr:graphicFrame>
      <xdr:nvGraphicFramePr>
        <xdr:cNvPr id="4" name="Chart 5"/>
        <xdr:cNvGraphicFramePr/>
      </xdr:nvGraphicFramePr>
      <xdr:xfrm>
        <a:off x="4181475" y="8934450"/>
        <a:ext cx="46672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12</xdr:col>
      <xdr:colOff>409575</xdr:colOff>
      <xdr:row>89</xdr:row>
      <xdr:rowOff>95250</xdr:rowOff>
    </xdr:to>
    <xdr:graphicFrame>
      <xdr:nvGraphicFramePr>
        <xdr:cNvPr id="5" name="Chart 6"/>
        <xdr:cNvGraphicFramePr/>
      </xdr:nvGraphicFramePr>
      <xdr:xfrm>
        <a:off x="4143375" y="11801475"/>
        <a:ext cx="46767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55</xdr:row>
      <xdr:rowOff>0</xdr:rowOff>
    </xdr:from>
    <xdr:to>
      <xdr:col>20</xdr:col>
      <xdr:colOff>409575</xdr:colOff>
      <xdr:row>71</xdr:row>
      <xdr:rowOff>114300</xdr:rowOff>
    </xdr:to>
    <xdr:graphicFrame>
      <xdr:nvGraphicFramePr>
        <xdr:cNvPr id="6" name="Chart 7"/>
        <xdr:cNvGraphicFramePr/>
      </xdr:nvGraphicFramePr>
      <xdr:xfrm>
        <a:off x="9020175" y="8905875"/>
        <a:ext cx="467677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72</xdr:row>
      <xdr:rowOff>0</xdr:rowOff>
    </xdr:from>
    <xdr:to>
      <xdr:col>20</xdr:col>
      <xdr:colOff>419100</xdr:colOff>
      <xdr:row>89</xdr:row>
      <xdr:rowOff>104775</xdr:rowOff>
    </xdr:to>
    <xdr:graphicFrame>
      <xdr:nvGraphicFramePr>
        <xdr:cNvPr id="7" name="Chart 8"/>
        <xdr:cNvGraphicFramePr/>
      </xdr:nvGraphicFramePr>
      <xdr:xfrm>
        <a:off x="9020175" y="11801475"/>
        <a:ext cx="468630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55</xdr:row>
      <xdr:rowOff>0</xdr:rowOff>
    </xdr:from>
    <xdr:to>
      <xdr:col>28</xdr:col>
      <xdr:colOff>419100</xdr:colOff>
      <xdr:row>71</xdr:row>
      <xdr:rowOff>123825</xdr:rowOff>
    </xdr:to>
    <xdr:graphicFrame>
      <xdr:nvGraphicFramePr>
        <xdr:cNvPr id="8" name="Chart 9"/>
        <xdr:cNvGraphicFramePr/>
      </xdr:nvGraphicFramePr>
      <xdr:xfrm>
        <a:off x="13896975" y="8905875"/>
        <a:ext cx="4686300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0</xdr:colOff>
      <xdr:row>72</xdr:row>
      <xdr:rowOff>0</xdr:rowOff>
    </xdr:from>
    <xdr:to>
      <xdr:col>28</xdr:col>
      <xdr:colOff>419100</xdr:colOff>
      <xdr:row>89</xdr:row>
      <xdr:rowOff>104775</xdr:rowOff>
    </xdr:to>
    <xdr:graphicFrame>
      <xdr:nvGraphicFramePr>
        <xdr:cNvPr id="9" name="Chart 10"/>
        <xdr:cNvGraphicFramePr/>
      </xdr:nvGraphicFramePr>
      <xdr:xfrm>
        <a:off x="13896975" y="11801475"/>
        <a:ext cx="4686300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29</xdr:col>
      <xdr:colOff>0</xdr:colOff>
      <xdr:row>55</xdr:row>
      <xdr:rowOff>0</xdr:rowOff>
    </xdr:from>
    <xdr:to>
      <xdr:col>36</xdr:col>
      <xdr:colOff>419100</xdr:colOff>
      <xdr:row>71</xdr:row>
      <xdr:rowOff>123825</xdr:rowOff>
    </xdr:to>
    <xdr:graphicFrame>
      <xdr:nvGraphicFramePr>
        <xdr:cNvPr id="10" name="Chart 11"/>
        <xdr:cNvGraphicFramePr/>
      </xdr:nvGraphicFramePr>
      <xdr:xfrm>
        <a:off x="18773775" y="8905875"/>
        <a:ext cx="468630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29</xdr:col>
      <xdr:colOff>0</xdr:colOff>
      <xdr:row>72</xdr:row>
      <xdr:rowOff>0</xdr:rowOff>
    </xdr:from>
    <xdr:to>
      <xdr:col>36</xdr:col>
      <xdr:colOff>419100</xdr:colOff>
      <xdr:row>89</xdr:row>
      <xdr:rowOff>104775</xdr:rowOff>
    </xdr:to>
    <xdr:graphicFrame>
      <xdr:nvGraphicFramePr>
        <xdr:cNvPr id="11" name="Chart 12"/>
        <xdr:cNvGraphicFramePr/>
      </xdr:nvGraphicFramePr>
      <xdr:xfrm>
        <a:off x="18773775" y="11801475"/>
        <a:ext cx="46863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17</xdr:col>
      <xdr:colOff>285750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705600" y="161925"/>
        <a:ext cx="39433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17</xdr:col>
      <xdr:colOff>295275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6705600" y="3219450"/>
        <a:ext cx="39528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17</xdr:col>
      <xdr:colOff>304800</xdr:colOff>
      <xdr:row>54</xdr:row>
      <xdr:rowOff>19050</xdr:rowOff>
    </xdr:to>
    <xdr:graphicFrame>
      <xdr:nvGraphicFramePr>
        <xdr:cNvPr id="3" name="Chart 3"/>
        <xdr:cNvGraphicFramePr/>
      </xdr:nvGraphicFramePr>
      <xdr:xfrm>
        <a:off x="6705600" y="6134100"/>
        <a:ext cx="39624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0" y="57150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19050</xdr:rowOff>
    </xdr:from>
    <xdr:to>
      <xdr:col>0</xdr:col>
      <xdr:colOff>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0" y="3743325"/>
        <a:ext cx="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0" y="66389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0" y="9553575"/>
        <a:ext cx="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16</xdr:row>
      <xdr:rowOff>133350</xdr:rowOff>
    </xdr:to>
    <xdr:graphicFrame>
      <xdr:nvGraphicFramePr>
        <xdr:cNvPr id="5" name="Chart 5"/>
        <xdr:cNvGraphicFramePr/>
      </xdr:nvGraphicFramePr>
      <xdr:xfrm>
        <a:off x="0" y="0"/>
        <a:ext cx="46767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5</xdr:col>
      <xdr:colOff>447675</xdr:colOff>
      <xdr:row>34</xdr:row>
      <xdr:rowOff>142875</xdr:rowOff>
    </xdr:to>
    <xdr:graphicFrame>
      <xdr:nvGraphicFramePr>
        <xdr:cNvPr id="6" name="Chart 6"/>
        <xdr:cNvGraphicFramePr/>
      </xdr:nvGraphicFramePr>
      <xdr:xfrm>
        <a:off x="0" y="2914650"/>
        <a:ext cx="46863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457200</xdr:colOff>
      <xdr:row>52</xdr:row>
      <xdr:rowOff>152400</xdr:rowOff>
    </xdr:to>
    <xdr:graphicFrame>
      <xdr:nvGraphicFramePr>
        <xdr:cNvPr id="7" name="Chart 7"/>
        <xdr:cNvGraphicFramePr/>
      </xdr:nvGraphicFramePr>
      <xdr:xfrm>
        <a:off x="0" y="5829300"/>
        <a:ext cx="46958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5</xdr:col>
      <xdr:colOff>466725</xdr:colOff>
      <xdr:row>71</xdr:row>
      <xdr:rowOff>0</xdr:rowOff>
    </xdr:to>
    <xdr:graphicFrame>
      <xdr:nvGraphicFramePr>
        <xdr:cNvPr id="8" name="Chart 8"/>
        <xdr:cNvGraphicFramePr/>
      </xdr:nvGraphicFramePr>
      <xdr:xfrm>
        <a:off x="0" y="8743950"/>
        <a:ext cx="4705350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13</xdr:col>
      <xdr:colOff>447675</xdr:colOff>
      <xdr:row>17</xdr:row>
      <xdr:rowOff>9525</xdr:rowOff>
    </xdr:to>
    <xdr:graphicFrame>
      <xdr:nvGraphicFramePr>
        <xdr:cNvPr id="9" name="Chart 9"/>
        <xdr:cNvGraphicFramePr/>
      </xdr:nvGraphicFramePr>
      <xdr:xfrm>
        <a:off x="5124450" y="0"/>
        <a:ext cx="4714875" cy="2762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13</xdr:col>
      <xdr:colOff>457200</xdr:colOff>
      <xdr:row>35</xdr:row>
      <xdr:rowOff>19050</xdr:rowOff>
    </xdr:to>
    <xdr:graphicFrame>
      <xdr:nvGraphicFramePr>
        <xdr:cNvPr id="10" name="Chart 10"/>
        <xdr:cNvGraphicFramePr/>
      </xdr:nvGraphicFramePr>
      <xdr:xfrm>
        <a:off x="5124450" y="2914650"/>
        <a:ext cx="4724400" cy="2771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13</xdr:col>
      <xdr:colOff>466725</xdr:colOff>
      <xdr:row>53</xdr:row>
      <xdr:rowOff>28575</xdr:rowOff>
    </xdr:to>
    <xdr:graphicFrame>
      <xdr:nvGraphicFramePr>
        <xdr:cNvPr id="11" name="Chart 11"/>
        <xdr:cNvGraphicFramePr/>
      </xdr:nvGraphicFramePr>
      <xdr:xfrm>
        <a:off x="5124450" y="5829300"/>
        <a:ext cx="4733925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13</xdr:col>
      <xdr:colOff>476250</xdr:colOff>
      <xdr:row>71</xdr:row>
      <xdr:rowOff>38100</xdr:rowOff>
    </xdr:to>
    <xdr:graphicFrame>
      <xdr:nvGraphicFramePr>
        <xdr:cNvPr id="12" name="Chart 12"/>
        <xdr:cNvGraphicFramePr/>
      </xdr:nvGraphicFramePr>
      <xdr:xfrm>
        <a:off x="5124450" y="8743950"/>
        <a:ext cx="4743450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5"/>
  <sheetViews>
    <sheetView workbookViewId="0" topLeftCell="F11">
      <selection activeCell="U18" sqref="U18"/>
    </sheetView>
  </sheetViews>
  <sheetFormatPr defaultColWidth="9.140625" defaultRowHeight="12.75"/>
  <cols>
    <col min="1" max="1" width="16.8515625" style="0" customWidth="1"/>
    <col min="2" max="2" width="20.140625" style="2" customWidth="1"/>
    <col min="3" max="3" width="9.140625" style="23" customWidth="1"/>
    <col min="4" max="4" width="9.140625" style="8" customWidth="1"/>
    <col min="15" max="15" width="11.28125" style="0" customWidth="1"/>
    <col min="16" max="16" width="13.57421875" style="0" customWidth="1"/>
    <col min="17" max="17" width="14.00390625" style="0" customWidth="1"/>
    <col min="18" max="18" width="9.140625" style="5" customWidth="1"/>
    <col min="19" max="19" width="12.8515625" style="12" customWidth="1"/>
    <col min="20" max="20" width="14.00390625" style="15" customWidth="1"/>
    <col min="21" max="21" width="13.28125" style="12" customWidth="1"/>
  </cols>
  <sheetData>
    <row r="1" spans="1:21" s="11" customFormat="1" ht="12.75">
      <c r="A1" s="11" t="s">
        <v>9</v>
      </c>
      <c r="B1" s="11" t="s">
        <v>0</v>
      </c>
      <c r="C1" s="24" t="s">
        <v>24</v>
      </c>
      <c r="D1" s="18" t="s">
        <v>1</v>
      </c>
      <c r="F1" s="11" t="s">
        <v>28</v>
      </c>
      <c r="J1" s="5" t="s">
        <v>33</v>
      </c>
      <c r="K1" s="5"/>
      <c r="L1" s="5" t="s">
        <v>2</v>
      </c>
      <c r="M1" s="5" t="s">
        <v>38</v>
      </c>
      <c r="N1" s="5" t="s">
        <v>39</v>
      </c>
      <c r="R1" s="25"/>
      <c r="S1" s="26"/>
      <c r="T1" s="27"/>
      <c r="U1" s="26"/>
    </row>
    <row r="2" spans="1:17" ht="12.75">
      <c r="A2" s="1" t="s">
        <v>33</v>
      </c>
      <c r="B2" t="s">
        <v>38</v>
      </c>
      <c r="C2" s="23">
        <v>0</v>
      </c>
      <c r="D2" s="8">
        <v>11.83</v>
      </c>
      <c r="E2" s="5"/>
      <c r="F2" s="6" t="s">
        <v>29</v>
      </c>
      <c r="J2" s="22">
        <v>0</v>
      </c>
      <c r="K2" s="5">
        <f>(D2+D7+D12+D17+D22)/5</f>
        <v>11.75</v>
      </c>
      <c r="L2" s="5">
        <f>K2</f>
        <v>11.75</v>
      </c>
      <c r="M2" s="5">
        <f>D2</f>
        <v>11.83</v>
      </c>
      <c r="N2" s="5">
        <f>D27</f>
        <v>10.67</v>
      </c>
      <c r="O2" s="5"/>
      <c r="P2" s="5"/>
      <c r="Q2" s="5"/>
    </row>
    <row r="3" spans="1:17" ht="12.75">
      <c r="A3" s="1" t="s">
        <v>33</v>
      </c>
      <c r="B3" t="s">
        <v>38</v>
      </c>
      <c r="C3" s="23">
        <v>4</v>
      </c>
      <c r="D3" s="8">
        <v>14.89</v>
      </c>
      <c r="E3" s="5"/>
      <c r="F3" s="6"/>
      <c r="J3" s="22">
        <v>4</v>
      </c>
      <c r="K3" s="5">
        <f>(D3+D8+D13+D18+D23)/5</f>
        <v>13.934000000000001</v>
      </c>
      <c r="L3" s="5">
        <f>D3-L2</f>
        <v>3.1400000000000006</v>
      </c>
      <c r="M3" s="5">
        <f>D3-M2</f>
        <v>3.0600000000000005</v>
      </c>
      <c r="N3" s="5">
        <f>D28-N2</f>
        <v>3.1899999999999995</v>
      </c>
      <c r="O3" s="5"/>
      <c r="P3" s="5"/>
      <c r="Q3" s="5"/>
    </row>
    <row r="4" spans="1:17" ht="12.75">
      <c r="A4" s="1" t="s">
        <v>33</v>
      </c>
      <c r="B4" t="s">
        <v>38</v>
      </c>
      <c r="C4" s="23">
        <v>6</v>
      </c>
      <c r="D4" s="8">
        <v>14.48</v>
      </c>
      <c r="E4" s="5"/>
      <c r="F4" s="5"/>
      <c r="J4" s="22">
        <v>6</v>
      </c>
      <c r="K4" s="5">
        <f>(D4+D9+D14+D19+D24)/5</f>
        <v>13.628</v>
      </c>
      <c r="L4" s="5">
        <f>D4-L2</f>
        <v>2.7300000000000004</v>
      </c>
      <c r="M4" s="5">
        <f>D4-M2</f>
        <v>2.6500000000000004</v>
      </c>
      <c r="N4" s="5">
        <f>D29-N2</f>
        <v>2.4800000000000004</v>
      </c>
      <c r="O4" s="5"/>
      <c r="P4" s="5"/>
      <c r="Q4" s="5"/>
    </row>
    <row r="5" spans="1:17" ht="12.75">
      <c r="A5" s="1" t="s">
        <v>33</v>
      </c>
      <c r="B5" t="s">
        <v>38</v>
      </c>
      <c r="C5" s="23">
        <v>8</v>
      </c>
      <c r="D5" s="8">
        <v>14.66</v>
      </c>
      <c r="E5" s="5"/>
      <c r="F5" s="20"/>
      <c r="G5" s="5" t="s">
        <v>38</v>
      </c>
      <c r="H5" s="5" t="s">
        <v>39</v>
      </c>
      <c r="I5" s="5"/>
      <c r="J5" s="22">
        <v>8</v>
      </c>
      <c r="K5" s="5">
        <f>(D5+D10+D15+D20+D25)/5</f>
        <v>14.59</v>
      </c>
      <c r="L5" s="5">
        <f>D5-L2</f>
        <v>2.91</v>
      </c>
      <c r="M5" s="5">
        <f>D5-M2</f>
        <v>2.83</v>
      </c>
      <c r="N5" s="5">
        <f>D30-N2</f>
        <v>3.290000000000001</v>
      </c>
      <c r="O5" s="5"/>
      <c r="P5" s="5"/>
      <c r="Q5" s="5"/>
    </row>
    <row r="6" spans="1:17" ht="12.75">
      <c r="A6" s="1" t="s">
        <v>33</v>
      </c>
      <c r="B6" t="s">
        <v>38</v>
      </c>
      <c r="C6" s="23">
        <v>10</v>
      </c>
      <c r="D6" s="8">
        <v>15.22</v>
      </c>
      <c r="E6" s="5"/>
      <c r="F6" s="20">
        <v>0</v>
      </c>
      <c r="G6" s="5">
        <v>0</v>
      </c>
      <c r="H6" s="8">
        <v>0</v>
      </c>
      <c r="I6" s="8"/>
      <c r="J6" s="22">
        <v>10</v>
      </c>
      <c r="K6" s="5">
        <f>(D6+D11+D16+D21+D26)/5</f>
        <v>14.796000000000001</v>
      </c>
      <c r="L6" s="5">
        <f>D6-L2</f>
        <v>3.4700000000000006</v>
      </c>
      <c r="M6" s="5">
        <f>D6-M2</f>
        <v>3.3900000000000006</v>
      </c>
      <c r="N6" s="5">
        <f>D31-N2</f>
        <v>4.109999999999999</v>
      </c>
      <c r="O6" s="5"/>
      <c r="P6" s="5"/>
      <c r="Q6" s="5"/>
    </row>
    <row r="7" spans="1:17" ht="12.75">
      <c r="A7" s="1" t="s">
        <v>34</v>
      </c>
      <c r="B7" t="s">
        <v>38</v>
      </c>
      <c r="C7" s="23">
        <v>0</v>
      </c>
      <c r="D7" s="8">
        <v>10.38</v>
      </c>
      <c r="E7" s="5"/>
      <c r="F7" s="20">
        <v>4</v>
      </c>
      <c r="G7" s="5">
        <f>M3-L3</f>
        <v>-0.08000000000000007</v>
      </c>
      <c r="H7" s="8">
        <f>N3-L3</f>
        <v>0.049999999999998934</v>
      </c>
      <c r="I7" s="8"/>
      <c r="M7" s="5"/>
      <c r="N7" s="5"/>
      <c r="O7" s="5"/>
      <c r="P7" s="5"/>
      <c r="Q7" s="5"/>
    </row>
    <row r="8" spans="1:17" ht="12.75">
      <c r="A8" s="1" t="s">
        <v>34</v>
      </c>
      <c r="B8" t="s">
        <v>38</v>
      </c>
      <c r="C8" s="23">
        <v>4</v>
      </c>
      <c r="D8" s="8">
        <v>13.78</v>
      </c>
      <c r="E8" s="5"/>
      <c r="F8" s="20">
        <v>6</v>
      </c>
      <c r="G8" s="5">
        <f>M4-L4</f>
        <v>-0.08000000000000007</v>
      </c>
      <c r="H8" s="8">
        <f>N4-L4</f>
        <v>-0.25</v>
      </c>
      <c r="I8" s="8"/>
      <c r="M8" s="5"/>
      <c r="N8" s="5"/>
      <c r="O8" s="5"/>
      <c r="P8" s="5"/>
      <c r="Q8" s="5"/>
    </row>
    <row r="9" spans="1:17" ht="12.75">
      <c r="A9" s="1" t="s">
        <v>34</v>
      </c>
      <c r="B9" t="s">
        <v>38</v>
      </c>
      <c r="C9" s="23">
        <v>6</v>
      </c>
      <c r="D9" s="8">
        <v>12.89</v>
      </c>
      <c r="E9" s="5"/>
      <c r="F9">
        <v>8</v>
      </c>
      <c r="G9" s="5">
        <f>M5-L5</f>
        <v>-0.08000000000000007</v>
      </c>
      <c r="H9" s="5">
        <f>N5-L5</f>
        <v>0.3800000000000008</v>
      </c>
      <c r="I9" s="5"/>
      <c r="M9" s="5"/>
      <c r="N9" s="5"/>
      <c r="O9" s="5"/>
      <c r="P9" s="5"/>
      <c r="Q9" s="5"/>
    </row>
    <row r="10" spans="1:17" ht="12.75">
      <c r="A10" s="1" t="s">
        <v>34</v>
      </c>
      <c r="B10" t="s">
        <v>38</v>
      </c>
      <c r="C10" s="23">
        <v>8</v>
      </c>
      <c r="D10" s="8">
        <v>14.29</v>
      </c>
      <c r="E10" s="5"/>
      <c r="F10" s="3">
        <v>10</v>
      </c>
      <c r="G10" s="5">
        <f>M6-L6</f>
        <v>-0.08000000000000007</v>
      </c>
      <c r="H10" s="5">
        <f>N6-L6</f>
        <v>0.6399999999999988</v>
      </c>
      <c r="I10" s="5"/>
      <c r="J10" s="5" t="s">
        <v>34</v>
      </c>
      <c r="K10" s="5"/>
      <c r="L10" s="5" t="s">
        <v>2</v>
      </c>
      <c r="M10" s="5" t="s">
        <v>38</v>
      </c>
      <c r="N10" s="5" t="s">
        <v>39</v>
      </c>
      <c r="O10" s="5"/>
      <c r="P10" s="5"/>
      <c r="Q10" s="5"/>
    </row>
    <row r="11" spans="1:17" ht="12.75">
      <c r="A11" s="1" t="s">
        <v>34</v>
      </c>
      <c r="B11" t="s">
        <v>38</v>
      </c>
      <c r="C11" s="23">
        <v>10</v>
      </c>
      <c r="D11" s="8">
        <v>14.98</v>
      </c>
      <c r="E11" s="5"/>
      <c r="F11" s="5"/>
      <c r="J11" s="22">
        <v>0</v>
      </c>
      <c r="K11" s="5">
        <f>K2</f>
        <v>11.75</v>
      </c>
      <c r="L11" s="5">
        <f>K11</f>
        <v>11.75</v>
      </c>
      <c r="M11" s="5">
        <f>D7</f>
        <v>10.38</v>
      </c>
      <c r="N11" s="5">
        <f>D32</f>
        <v>10.05</v>
      </c>
      <c r="O11" s="5"/>
      <c r="P11" s="5"/>
      <c r="Q11" s="5"/>
    </row>
    <row r="12" spans="1:17" ht="12.75">
      <c r="A12" s="1" t="s">
        <v>35</v>
      </c>
      <c r="B12" t="s">
        <v>38</v>
      </c>
      <c r="C12" s="23">
        <v>0</v>
      </c>
      <c r="D12" s="8">
        <v>12.66</v>
      </c>
      <c r="E12" s="5"/>
      <c r="F12" s="5"/>
      <c r="J12" s="22">
        <v>4</v>
      </c>
      <c r="K12" s="5">
        <f>K3</f>
        <v>13.934000000000001</v>
      </c>
      <c r="L12" s="5">
        <f>D8-L11</f>
        <v>2.0299999999999994</v>
      </c>
      <c r="M12" s="5">
        <f>D8-M11</f>
        <v>3.3999999999999986</v>
      </c>
      <c r="N12" s="5">
        <f>D33-N11</f>
        <v>4.609999999999999</v>
      </c>
      <c r="O12" s="5"/>
      <c r="P12" s="5"/>
      <c r="Q12" s="5"/>
    </row>
    <row r="13" spans="1:17" ht="12.75">
      <c r="A13" s="1" t="s">
        <v>35</v>
      </c>
      <c r="B13" t="s">
        <v>38</v>
      </c>
      <c r="C13" s="23">
        <v>4</v>
      </c>
      <c r="D13" s="8">
        <v>13.68</v>
      </c>
      <c r="E13" s="5"/>
      <c r="F13" s="5"/>
      <c r="J13" s="22">
        <v>6</v>
      </c>
      <c r="K13" s="5">
        <f>K4</f>
        <v>13.628</v>
      </c>
      <c r="L13" s="5">
        <f>D9-L11</f>
        <v>1.1400000000000006</v>
      </c>
      <c r="M13" s="5">
        <f>D9-M11</f>
        <v>2.51</v>
      </c>
      <c r="N13" s="5">
        <f>D34-N11</f>
        <v>3.969999999999999</v>
      </c>
      <c r="O13" s="5"/>
      <c r="P13" s="5"/>
      <c r="Q13" s="5"/>
    </row>
    <row r="14" spans="1:14" ht="12.75">
      <c r="A14" s="1" t="s">
        <v>35</v>
      </c>
      <c r="B14" t="s">
        <v>38</v>
      </c>
      <c r="C14" s="23">
        <v>6</v>
      </c>
      <c r="D14" s="8">
        <v>14.22</v>
      </c>
      <c r="F14" s="20"/>
      <c r="G14" s="5" t="s">
        <v>38</v>
      </c>
      <c r="H14" s="5" t="s">
        <v>39</v>
      </c>
      <c r="I14" s="5"/>
      <c r="J14" s="22">
        <v>8</v>
      </c>
      <c r="K14" s="5">
        <f>K5</f>
        <v>14.59</v>
      </c>
      <c r="L14" s="5">
        <f>D10-L11</f>
        <v>2.539999999999999</v>
      </c>
      <c r="M14" s="5">
        <f>D10-M11</f>
        <v>3.9099999999999984</v>
      </c>
      <c r="N14" s="5">
        <f>D35-N11</f>
        <v>4.6</v>
      </c>
    </row>
    <row r="15" spans="1:14" ht="12.75">
      <c r="A15" s="1" t="s">
        <v>35</v>
      </c>
      <c r="B15" t="s">
        <v>38</v>
      </c>
      <c r="C15" s="23">
        <v>8</v>
      </c>
      <c r="D15" s="8">
        <v>14.86</v>
      </c>
      <c r="F15" s="20">
        <v>0</v>
      </c>
      <c r="G15" s="5">
        <v>0</v>
      </c>
      <c r="H15" s="8">
        <v>0</v>
      </c>
      <c r="I15" s="8"/>
      <c r="J15" s="22">
        <v>10</v>
      </c>
      <c r="K15" s="5">
        <f>K6</f>
        <v>14.796000000000001</v>
      </c>
      <c r="L15" s="5">
        <f>D11-L11</f>
        <v>3.2300000000000004</v>
      </c>
      <c r="M15" s="5">
        <f>D11-M11</f>
        <v>4.6</v>
      </c>
      <c r="N15" s="5">
        <f>D36-N11</f>
        <v>3.6799999999999997</v>
      </c>
    </row>
    <row r="16" spans="1:14" ht="12.75">
      <c r="A16" s="1" t="s">
        <v>35</v>
      </c>
      <c r="B16" t="s">
        <v>38</v>
      </c>
      <c r="C16" s="23">
        <v>10</v>
      </c>
      <c r="D16" s="8">
        <v>15.01</v>
      </c>
      <c r="F16" s="20">
        <v>4</v>
      </c>
      <c r="G16" s="5">
        <f>M12-L12</f>
        <v>1.3699999999999992</v>
      </c>
      <c r="H16" s="8">
        <f>N12-L12</f>
        <v>2.58</v>
      </c>
      <c r="I16" s="8"/>
      <c r="M16" s="5"/>
      <c r="N16" s="5"/>
    </row>
    <row r="17" spans="1:14" ht="12.75">
      <c r="A17" s="1" t="s">
        <v>36</v>
      </c>
      <c r="B17" t="s">
        <v>38</v>
      </c>
      <c r="C17" s="23">
        <v>0</v>
      </c>
      <c r="D17" s="8">
        <v>11.58</v>
      </c>
      <c r="F17" s="20">
        <v>6</v>
      </c>
      <c r="G17" s="5">
        <f>M13-L13</f>
        <v>1.3699999999999992</v>
      </c>
      <c r="H17" s="8">
        <f>N13-L13</f>
        <v>2.8299999999999983</v>
      </c>
      <c r="I17" s="8"/>
      <c r="M17" s="5"/>
      <c r="N17" s="5"/>
    </row>
    <row r="18" spans="1:14" ht="12.75">
      <c r="A18" s="1" t="s">
        <v>36</v>
      </c>
      <c r="B18" t="s">
        <v>38</v>
      </c>
      <c r="C18" s="23">
        <v>4</v>
      </c>
      <c r="D18" s="8">
        <v>13.59</v>
      </c>
      <c r="F18">
        <v>8</v>
      </c>
      <c r="G18" s="5">
        <f>M14-L14</f>
        <v>1.3699999999999992</v>
      </c>
      <c r="H18" s="5">
        <f>N14-L14</f>
        <v>2.0600000000000005</v>
      </c>
      <c r="I18" s="5"/>
      <c r="M18" s="5"/>
      <c r="N18" s="5"/>
    </row>
    <row r="19" spans="1:14" ht="12.75">
      <c r="A19" s="1" t="s">
        <v>36</v>
      </c>
      <c r="B19" t="s">
        <v>38</v>
      </c>
      <c r="C19" s="23">
        <v>6</v>
      </c>
      <c r="D19" s="8">
        <v>13.28</v>
      </c>
      <c r="F19" s="3">
        <v>10</v>
      </c>
      <c r="G19" s="5">
        <f>M15-L15</f>
        <v>1.3699999999999992</v>
      </c>
      <c r="H19" s="5">
        <f>N15-L15</f>
        <v>0.4499999999999993</v>
      </c>
      <c r="I19" s="11"/>
      <c r="J19" s="5" t="s">
        <v>35</v>
      </c>
      <c r="K19" s="5"/>
      <c r="L19" s="5" t="s">
        <v>2</v>
      </c>
      <c r="M19" s="5" t="s">
        <v>38</v>
      </c>
      <c r="N19" s="5" t="s">
        <v>39</v>
      </c>
    </row>
    <row r="20" spans="1:14" ht="12.75">
      <c r="A20" s="1" t="s">
        <v>36</v>
      </c>
      <c r="B20" t="s">
        <v>38</v>
      </c>
      <c r="C20" s="23">
        <v>8</v>
      </c>
      <c r="D20" s="8">
        <v>14.9</v>
      </c>
      <c r="F20" s="5"/>
      <c r="J20" s="22">
        <v>0</v>
      </c>
      <c r="K20" s="5">
        <f>K11</f>
        <v>11.75</v>
      </c>
      <c r="L20" s="5">
        <f>K20</f>
        <v>11.75</v>
      </c>
      <c r="M20" s="5">
        <f>D12</f>
        <v>12.66</v>
      </c>
      <c r="N20" s="5">
        <f>D37</f>
        <v>12.1</v>
      </c>
    </row>
    <row r="21" spans="1:14" ht="12.75">
      <c r="A21" s="1" t="s">
        <v>36</v>
      </c>
      <c r="B21" t="s">
        <v>38</v>
      </c>
      <c r="C21" s="23">
        <v>10</v>
      </c>
      <c r="D21" s="8">
        <v>14.49</v>
      </c>
      <c r="F21" s="5"/>
      <c r="J21" s="22">
        <v>4</v>
      </c>
      <c r="K21" s="5">
        <f>K12</f>
        <v>13.934000000000001</v>
      </c>
      <c r="L21" s="5">
        <f>D13-L20</f>
        <v>1.9299999999999997</v>
      </c>
      <c r="M21" s="5">
        <f>D13-M20</f>
        <v>1.0199999999999996</v>
      </c>
      <c r="N21" s="5">
        <f>D38-N20</f>
        <v>1.9399999999999995</v>
      </c>
    </row>
    <row r="22" spans="1:14" ht="12.75">
      <c r="A22" s="1" t="s">
        <v>37</v>
      </c>
      <c r="B22" t="s">
        <v>38</v>
      </c>
      <c r="C22" s="23">
        <v>0</v>
      </c>
      <c r="D22" s="8">
        <v>12.3</v>
      </c>
      <c r="F22" s="5"/>
      <c r="J22" s="22">
        <v>6</v>
      </c>
      <c r="K22" s="5">
        <f>K13</f>
        <v>13.628</v>
      </c>
      <c r="L22" s="5">
        <f>D14-L20</f>
        <v>2.4700000000000006</v>
      </c>
      <c r="M22" s="5">
        <f>D14-M20</f>
        <v>1.5600000000000005</v>
      </c>
      <c r="N22" s="5">
        <f>D39-N20</f>
        <v>1.8600000000000012</v>
      </c>
    </row>
    <row r="23" spans="1:14" ht="12.75">
      <c r="A23" s="1" t="s">
        <v>37</v>
      </c>
      <c r="B23" t="s">
        <v>38</v>
      </c>
      <c r="C23" s="23">
        <v>4</v>
      </c>
      <c r="D23" s="8">
        <v>13.73</v>
      </c>
      <c r="F23" s="20"/>
      <c r="G23" s="5" t="s">
        <v>38</v>
      </c>
      <c r="H23" s="5" t="s">
        <v>39</v>
      </c>
      <c r="I23" s="5"/>
      <c r="J23" s="22">
        <v>8</v>
      </c>
      <c r="K23" s="5">
        <f>K14</f>
        <v>14.59</v>
      </c>
      <c r="L23" s="5">
        <f>D15-L20</f>
        <v>3.1099999999999994</v>
      </c>
      <c r="M23" s="5">
        <f>D20-M20</f>
        <v>2.24</v>
      </c>
      <c r="N23" s="5">
        <f>D40-N20</f>
        <v>2.3200000000000003</v>
      </c>
    </row>
    <row r="24" spans="1:14" ht="12.75">
      <c r="A24" s="1" t="s">
        <v>37</v>
      </c>
      <c r="B24" t="s">
        <v>38</v>
      </c>
      <c r="C24" s="23">
        <v>6</v>
      </c>
      <c r="D24" s="8">
        <v>13.27</v>
      </c>
      <c r="F24" s="20">
        <v>0</v>
      </c>
      <c r="G24" s="5">
        <v>0</v>
      </c>
      <c r="H24" s="8">
        <v>0</v>
      </c>
      <c r="I24" s="8"/>
      <c r="J24" s="22">
        <v>10</v>
      </c>
      <c r="K24" s="5">
        <f>K15</f>
        <v>14.796000000000001</v>
      </c>
      <c r="L24" s="5">
        <f>D16-L20</f>
        <v>3.26</v>
      </c>
      <c r="M24" s="5">
        <f>D16-M20</f>
        <v>2.3499999999999996</v>
      </c>
      <c r="N24" s="5">
        <f>D41-N20</f>
        <v>1.2200000000000006</v>
      </c>
    </row>
    <row r="25" spans="1:14" ht="12.75">
      <c r="A25" s="1" t="s">
        <v>37</v>
      </c>
      <c r="B25" t="s">
        <v>38</v>
      </c>
      <c r="C25" s="23">
        <v>8</v>
      </c>
      <c r="D25" s="8">
        <v>14.24</v>
      </c>
      <c r="F25" s="20">
        <v>4</v>
      </c>
      <c r="G25" s="5">
        <f>M21-L21</f>
        <v>-0.9100000000000001</v>
      </c>
      <c r="H25" s="8">
        <f>N21-L21</f>
        <v>0.009999999999999787</v>
      </c>
      <c r="I25" s="8"/>
      <c r="K25" s="5"/>
      <c r="M25" s="5"/>
      <c r="N25" s="5"/>
    </row>
    <row r="26" spans="1:14" ht="12.75">
      <c r="A26" s="1" t="s">
        <v>37</v>
      </c>
      <c r="B26" t="s">
        <v>38</v>
      </c>
      <c r="C26" s="23">
        <v>10</v>
      </c>
      <c r="D26" s="8">
        <v>14.28</v>
      </c>
      <c r="F26" s="20">
        <v>6</v>
      </c>
      <c r="G26" s="5">
        <f>M22-L22</f>
        <v>-0.9100000000000001</v>
      </c>
      <c r="H26" s="8">
        <f>N22-L22</f>
        <v>-0.6099999999999994</v>
      </c>
      <c r="I26" s="8"/>
      <c r="M26" s="5"/>
      <c r="N26" s="5"/>
    </row>
    <row r="27" spans="1:14" ht="12.75">
      <c r="A27" s="1" t="s">
        <v>33</v>
      </c>
      <c r="B27" t="s">
        <v>39</v>
      </c>
      <c r="C27" s="23">
        <v>0</v>
      </c>
      <c r="D27" s="8">
        <v>10.67</v>
      </c>
      <c r="F27">
        <v>8</v>
      </c>
      <c r="G27" s="5">
        <f>M23-L23</f>
        <v>-0.8699999999999992</v>
      </c>
      <c r="H27" s="5">
        <f>N23-L23</f>
        <v>-0.7899999999999991</v>
      </c>
      <c r="I27" s="5"/>
      <c r="M27" s="5"/>
      <c r="N27" s="5"/>
    </row>
    <row r="28" spans="1:14" ht="12.75">
      <c r="A28" s="1" t="s">
        <v>33</v>
      </c>
      <c r="B28" t="s">
        <v>39</v>
      </c>
      <c r="C28" s="23">
        <v>4</v>
      </c>
      <c r="D28" s="8">
        <v>13.86</v>
      </c>
      <c r="F28" s="3">
        <v>10</v>
      </c>
      <c r="G28" s="5">
        <f>M24-L24</f>
        <v>-0.9100000000000001</v>
      </c>
      <c r="H28" s="5">
        <f>N24-L24</f>
        <v>-2.039999999999999</v>
      </c>
      <c r="I28" s="11"/>
      <c r="J28" s="5" t="s">
        <v>36</v>
      </c>
      <c r="K28" s="5"/>
      <c r="L28" s="5" t="s">
        <v>2</v>
      </c>
      <c r="M28" s="5" t="s">
        <v>38</v>
      </c>
      <c r="N28" s="5" t="s">
        <v>39</v>
      </c>
    </row>
    <row r="29" spans="1:14" ht="12.75">
      <c r="A29" s="1" t="s">
        <v>33</v>
      </c>
      <c r="B29" t="s">
        <v>39</v>
      </c>
      <c r="C29" s="23">
        <v>6</v>
      </c>
      <c r="D29" s="8">
        <v>13.15</v>
      </c>
      <c r="F29" s="5"/>
      <c r="J29" s="22">
        <v>0</v>
      </c>
      <c r="K29" s="5">
        <f>K20</f>
        <v>11.75</v>
      </c>
      <c r="L29" s="5">
        <f>K29</f>
        <v>11.75</v>
      </c>
      <c r="M29" s="5">
        <f>D17</f>
        <v>11.58</v>
      </c>
      <c r="N29" s="5">
        <f>D42</f>
        <v>11.57</v>
      </c>
    </row>
    <row r="30" spans="1:14" ht="12.75">
      <c r="A30" s="1" t="s">
        <v>33</v>
      </c>
      <c r="B30" t="s">
        <v>39</v>
      </c>
      <c r="C30" s="23">
        <v>8</v>
      </c>
      <c r="D30" s="8">
        <v>13.96</v>
      </c>
      <c r="F30" s="5"/>
      <c r="J30" s="22">
        <v>4</v>
      </c>
      <c r="K30" s="5">
        <f>K21</f>
        <v>13.934000000000001</v>
      </c>
      <c r="L30" s="5">
        <f>D18-L29</f>
        <v>1.8399999999999999</v>
      </c>
      <c r="M30" s="5">
        <f>D18-M29</f>
        <v>2.01</v>
      </c>
      <c r="N30" s="5">
        <f>D43-N29</f>
        <v>2.039999999999999</v>
      </c>
    </row>
    <row r="31" spans="1:14" ht="12.75">
      <c r="A31" s="1" t="s">
        <v>33</v>
      </c>
      <c r="B31" t="s">
        <v>39</v>
      </c>
      <c r="C31" s="23">
        <v>10</v>
      </c>
      <c r="D31" s="8">
        <v>14.78</v>
      </c>
      <c r="F31" s="5"/>
      <c r="J31" s="22">
        <v>6</v>
      </c>
      <c r="K31" s="5">
        <f>K22</f>
        <v>13.628</v>
      </c>
      <c r="L31" s="5">
        <f>D19-L29</f>
        <v>1.5299999999999994</v>
      </c>
      <c r="M31" s="5">
        <f>D19-M29</f>
        <v>1.6999999999999993</v>
      </c>
      <c r="N31" s="5">
        <f>D39-N29</f>
        <v>2.3900000000000006</v>
      </c>
    </row>
    <row r="32" spans="1:14" ht="12.75">
      <c r="A32" s="1" t="s">
        <v>34</v>
      </c>
      <c r="B32" t="s">
        <v>39</v>
      </c>
      <c r="C32" s="23">
        <v>0</v>
      </c>
      <c r="D32" s="8">
        <v>10.05</v>
      </c>
      <c r="F32" s="20"/>
      <c r="G32" s="5" t="s">
        <v>38</v>
      </c>
      <c r="H32" s="5" t="s">
        <v>39</v>
      </c>
      <c r="I32" s="5"/>
      <c r="J32" s="22">
        <v>8</v>
      </c>
      <c r="K32" s="5">
        <f>K23</f>
        <v>14.59</v>
      </c>
      <c r="L32" s="5">
        <f>D20-L29</f>
        <v>3.1500000000000004</v>
      </c>
      <c r="M32" s="5">
        <f>D25-M29</f>
        <v>2.66</v>
      </c>
      <c r="N32" s="5">
        <f>D45-N29</f>
        <v>3.6500000000000004</v>
      </c>
    </row>
    <row r="33" spans="1:14" ht="12.75">
      <c r="A33" s="1" t="s">
        <v>34</v>
      </c>
      <c r="B33" t="s">
        <v>39</v>
      </c>
      <c r="C33" s="23">
        <v>4</v>
      </c>
      <c r="D33" s="8">
        <v>14.66</v>
      </c>
      <c r="F33" s="20">
        <v>0</v>
      </c>
      <c r="G33" s="5">
        <v>0</v>
      </c>
      <c r="H33" s="8">
        <v>0</v>
      </c>
      <c r="I33" s="8"/>
      <c r="J33" s="22">
        <v>10</v>
      </c>
      <c r="K33" s="5">
        <f>K24</f>
        <v>14.796000000000001</v>
      </c>
      <c r="L33" s="5">
        <f>D21-L29</f>
        <v>2.74</v>
      </c>
      <c r="M33" s="5">
        <f>D21-M29</f>
        <v>2.91</v>
      </c>
      <c r="N33" s="5">
        <f>D46-N29</f>
        <v>4.68</v>
      </c>
    </row>
    <row r="34" spans="1:17" ht="12.75">
      <c r="A34" s="1" t="s">
        <v>34</v>
      </c>
      <c r="B34" t="s">
        <v>39</v>
      </c>
      <c r="C34" s="23">
        <v>6</v>
      </c>
      <c r="D34" s="8">
        <v>14.02</v>
      </c>
      <c r="E34" s="5"/>
      <c r="F34" s="20">
        <v>4</v>
      </c>
      <c r="G34" s="5">
        <f>M30-L30</f>
        <v>0.16999999999999993</v>
      </c>
      <c r="H34" s="8">
        <f>N30-L30</f>
        <v>0.1999999999999993</v>
      </c>
      <c r="I34" s="8"/>
      <c r="M34" s="5"/>
      <c r="N34" s="5"/>
      <c r="O34" s="5"/>
      <c r="P34" s="5"/>
      <c r="Q34" s="5"/>
    </row>
    <row r="35" spans="1:17" ht="12.75">
      <c r="A35" s="1" t="s">
        <v>34</v>
      </c>
      <c r="B35" t="s">
        <v>39</v>
      </c>
      <c r="C35" s="23">
        <v>8</v>
      </c>
      <c r="D35" s="8">
        <v>14.65</v>
      </c>
      <c r="E35" s="5"/>
      <c r="F35" s="20">
        <v>6</v>
      </c>
      <c r="G35" s="5">
        <f>M31-L31</f>
        <v>0.16999999999999993</v>
      </c>
      <c r="H35" s="8">
        <f>N31-L31</f>
        <v>0.8600000000000012</v>
      </c>
      <c r="I35" s="8"/>
      <c r="M35" s="5"/>
      <c r="N35" s="5"/>
      <c r="O35" s="5"/>
      <c r="P35" s="5"/>
      <c r="Q35" s="5"/>
    </row>
    <row r="36" spans="1:17" ht="12.75">
      <c r="A36" s="1" t="s">
        <v>34</v>
      </c>
      <c r="B36" t="s">
        <v>39</v>
      </c>
      <c r="C36" s="23">
        <v>10</v>
      </c>
      <c r="D36" s="8">
        <v>13.73</v>
      </c>
      <c r="E36" s="5"/>
      <c r="F36">
        <v>8</v>
      </c>
      <c r="G36" s="5">
        <f>M32-L32</f>
        <v>-0.4900000000000002</v>
      </c>
      <c r="H36" s="5">
        <f>N32-L32</f>
        <v>0.5</v>
      </c>
      <c r="I36" s="5"/>
      <c r="M36" s="5"/>
      <c r="N36" s="5"/>
      <c r="O36" s="5"/>
      <c r="P36" s="5"/>
      <c r="Q36" s="5"/>
    </row>
    <row r="37" spans="1:17" ht="12.75">
      <c r="A37" s="1" t="s">
        <v>35</v>
      </c>
      <c r="B37" t="s">
        <v>39</v>
      </c>
      <c r="C37" s="23">
        <v>0</v>
      </c>
      <c r="D37" s="8">
        <v>12.1</v>
      </c>
      <c r="E37" s="5"/>
      <c r="F37" s="3">
        <v>10</v>
      </c>
      <c r="G37" s="5">
        <f>M33-L33</f>
        <v>0.16999999999999993</v>
      </c>
      <c r="H37" s="5">
        <f>N33-L33</f>
        <v>1.9399999999999995</v>
      </c>
      <c r="I37" s="11"/>
      <c r="J37" s="5" t="s">
        <v>37</v>
      </c>
      <c r="K37" s="5"/>
      <c r="L37" s="5" t="s">
        <v>2</v>
      </c>
      <c r="M37" s="5" t="s">
        <v>38</v>
      </c>
      <c r="N37" s="5" t="s">
        <v>39</v>
      </c>
      <c r="O37" s="5"/>
      <c r="P37" s="5"/>
      <c r="Q37" s="5"/>
    </row>
    <row r="38" spans="1:17" ht="12.75">
      <c r="A38" s="1" t="s">
        <v>35</v>
      </c>
      <c r="B38" t="s">
        <v>39</v>
      </c>
      <c r="C38" s="23">
        <v>4</v>
      </c>
      <c r="D38" s="8">
        <v>14.04</v>
      </c>
      <c r="E38" s="5"/>
      <c r="F38" s="5"/>
      <c r="J38" s="22">
        <v>0</v>
      </c>
      <c r="K38" s="5">
        <f>K29</f>
        <v>11.75</v>
      </c>
      <c r="L38" s="5">
        <f>K38</f>
        <v>11.75</v>
      </c>
      <c r="M38" s="5">
        <f>D22</f>
        <v>12.3</v>
      </c>
      <c r="N38" s="5">
        <f>D47</f>
        <v>12.29</v>
      </c>
      <c r="O38" s="5"/>
      <c r="P38" s="5"/>
      <c r="Q38" s="5"/>
    </row>
    <row r="39" spans="1:17" ht="12.75">
      <c r="A39" s="1" t="s">
        <v>35</v>
      </c>
      <c r="B39" t="s">
        <v>39</v>
      </c>
      <c r="C39" s="23">
        <v>6</v>
      </c>
      <c r="D39" s="8">
        <v>13.96</v>
      </c>
      <c r="E39" s="5"/>
      <c r="F39" s="5"/>
      <c r="J39" s="22">
        <v>4</v>
      </c>
      <c r="K39" s="5">
        <f>K30</f>
        <v>13.934000000000001</v>
      </c>
      <c r="L39" s="5">
        <f>D23-L38</f>
        <v>1.9800000000000004</v>
      </c>
      <c r="M39" s="5">
        <f>D23-M38</f>
        <v>1.4299999999999997</v>
      </c>
      <c r="N39" s="5">
        <f>D48-N38</f>
        <v>1.450000000000001</v>
      </c>
      <c r="O39" s="5"/>
      <c r="P39" s="5"/>
      <c r="Q39" s="5"/>
    </row>
    <row r="40" spans="1:17" ht="12.75">
      <c r="A40" s="1" t="s">
        <v>35</v>
      </c>
      <c r="B40" t="s">
        <v>39</v>
      </c>
      <c r="C40" s="23">
        <v>8</v>
      </c>
      <c r="D40" s="8">
        <v>14.42</v>
      </c>
      <c r="E40" s="5"/>
      <c r="F40" s="5"/>
      <c r="J40" s="22">
        <v>6</v>
      </c>
      <c r="K40" s="5">
        <f>K31</f>
        <v>13.628</v>
      </c>
      <c r="L40" s="5">
        <f>D24-L38</f>
        <v>1.5199999999999996</v>
      </c>
      <c r="M40" s="5">
        <f>D24-M38</f>
        <v>0.9699999999999989</v>
      </c>
      <c r="N40" s="5">
        <f>D49-N38</f>
        <v>1.8900000000000006</v>
      </c>
      <c r="O40" s="5"/>
      <c r="P40" s="5"/>
      <c r="Q40" s="5"/>
    </row>
    <row r="41" spans="1:17" ht="12.75">
      <c r="A41" s="1" t="s">
        <v>35</v>
      </c>
      <c r="B41" t="s">
        <v>39</v>
      </c>
      <c r="C41" s="23">
        <v>10</v>
      </c>
      <c r="D41" s="8">
        <v>13.32</v>
      </c>
      <c r="E41" s="5"/>
      <c r="F41" s="20"/>
      <c r="G41" s="5" t="s">
        <v>38</v>
      </c>
      <c r="H41" s="5" t="s">
        <v>39</v>
      </c>
      <c r="I41" s="5"/>
      <c r="J41" s="22">
        <v>8</v>
      </c>
      <c r="K41" s="5">
        <f>K32</f>
        <v>14.59</v>
      </c>
      <c r="L41" s="5">
        <f>D25-L38</f>
        <v>2.49</v>
      </c>
      <c r="M41" s="5">
        <f>D25-M38</f>
        <v>1.9399999999999995</v>
      </c>
      <c r="N41" s="5">
        <f>D50-N38</f>
        <v>2.1800000000000015</v>
      </c>
      <c r="O41" s="5"/>
      <c r="P41" s="5"/>
      <c r="Q41" s="5"/>
    </row>
    <row r="42" spans="1:17" ht="12.75">
      <c r="A42" s="1" t="s">
        <v>36</v>
      </c>
      <c r="B42" t="s">
        <v>39</v>
      </c>
      <c r="C42" s="23">
        <v>0</v>
      </c>
      <c r="D42" s="8">
        <v>11.57</v>
      </c>
      <c r="E42" s="5"/>
      <c r="F42" s="20">
        <v>0</v>
      </c>
      <c r="G42" s="5">
        <v>0</v>
      </c>
      <c r="H42" s="8">
        <v>0</v>
      </c>
      <c r="I42" s="8"/>
      <c r="J42" s="22">
        <v>10</v>
      </c>
      <c r="K42" s="5">
        <f>K33</f>
        <v>14.796000000000001</v>
      </c>
      <c r="L42" s="5">
        <f>D26-L38</f>
        <v>2.5299999999999994</v>
      </c>
      <c r="M42" s="5">
        <f>D26-M38</f>
        <v>1.9799999999999986</v>
      </c>
      <c r="N42" s="5">
        <f>D51-N38</f>
        <v>3.4300000000000015</v>
      </c>
      <c r="O42" s="5"/>
      <c r="P42" s="5"/>
      <c r="Q42" s="5"/>
    </row>
    <row r="43" spans="1:17" ht="12.75">
      <c r="A43" s="1" t="s">
        <v>36</v>
      </c>
      <c r="B43" t="s">
        <v>39</v>
      </c>
      <c r="C43" s="23">
        <v>4</v>
      </c>
      <c r="D43" s="8">
        <v>13.61</v>
      </c>
      <c r="E43" s="5"/>
      <c r="F43" s="20">
        <v>4</v>
      </c>
      <c r="G43" s="5">
        <f>M39-L39</f>
        <v>-0.5500000000000007</v>
      </c>
      <c r="H43" s="8">
        <f>N39-L39</f>
        <v>-0.5299999999999994</v>
      </c>
      <c r="I43" s="8"/>
      <c r="M43" s="5"/>
      <c r="N43" s="5"/>
      <c r="O43" s="5"/>
      <c r="P43" s="5"/>
      <c r="Q43" s="5"/>
    </row>
    <row r="44" spans="1:17" ht="12.75">
      <c r="A44" s="1" t="s">
        <v>36</v>
      </c>
      <c r="B44" t="s">
        <v>39</v>
      </c>
      <c r="C44" s="23">
        <v>6</v>
      </c>
      <c r="D44" s="8">
        <v>14.34</v>
      </c>
      <c r="E44" s="5"/>
      <c r="F44" s="20">
        <v>6</v>
      </c>
      <c r="G44" s="5">
        <f>M40-L40</f>
        <v>-0.5500000000000007</v>
      </c>
      <c r="H44" s="8">
        <f>N40-L40</f>
        <v>0.370000000000001</v>
      </c>
      <c r="I44" s="8"/>
      <c r="M44" s="5"/>
      <c r="N44" s="5"/>
      <c r="O44" s="5"/>
      <c r="P44" s="5"/>
      <c r="Q44" s="5"/>
    </row>
    <row r="45" spans="1:14" ht="12.75">
      <c r="A45" s="1" t="s">
        <v>36</v>
      </c>
      <c r="B45" t="s">
        <v>39</v>
      </c>
      <c r="C45" s="23">
        <v>8</v>
      </c>
      <c r="D45" s="8">
        <v>15.22</v>
      </c>
      <c r="F45">
        <v>8</v>
      </c>
      <c r="G45" s="5">
        <f>M41-L41</f>
        <v>-0.5500000000000007</v>
      </c>
      <c r="H45" s="5">
        <f>N41-L41</f>
        <v>-0.3099999999999987</v>
      </c>
      <c r="I45" s="5"/>
      <c r="M45" s="5"/>
      <c r="N45" s="5"/>
    </row>
    <row r="46" spans="1:14" ht="12.75">
      <c r="A46" s="1" t="s">
        <v>36</v>
      </c>
      <c r="B46" t="s">
        <v>39</v>
      </c>
      <c r="C46" s="23">
        <v>10</v>
      </c>
      <c r="D46" s="8">
        <v>16.25</v>
      </c>
      <c r="F46" s="3">
        <v>10</v>
      </c>
      <c r="G46" s="5">
        <f>M42-L42</f>
        <v>-0.5500000000000007</v>
      </c>
      <c r="H46" s="5">
        <f>N42-L42</f>
        <v>0.9000000000000021</v>
      </c>
      <c r="I46" s="11"/>
      <c r="J46" s="5"/>
      <c r="K46" s="5"/>
      <c r="L46" s="5"/>
      <c r="M46" s="5"/>
      <c r="N46" s="5"/>
    </row>
    <row r="47" spans="1:14" ht="12.75">
      <c r="A47" s="1" t="s">
        <v>37</v>
      </c>
      <c r="B47" t="s">
        <v>39</v>
      </c>
      <c r="C47" s="23">
        <v>0</v>
      </c>
      <c r="D47" s="8">
        <v>12.29</v>
      </c>
      <c r="F47" s="5"/>
      <c r="J47" s="22"/>
      <c r="K47" s="5"/>
      <c r="L47" s="5"/>
      <c r="M47" s="5"/>
      <c r="N47" s="5"/>
    </row>
    <row r="48" spans="1:14" ht="12.75">
      <c r="A48" s="1" t="s">
        <v>37</v>
      </c>
      <c r="B48" t="s">
        <v>39</v>
      </c>
      <c r="C48" s="23">
        <v>4</v>
      </c>
      <c r="D48" s="8">
        <v>13.74</v>
      </c>
      <c r="F48" s="5"/>
      <c r="J48" s="22"/>
      <c r="K48" s="5"/>
      <c r="L48" s="5"/>
      <c r="M48" s="5"/>
      <c r="N48" s="5"/>
    </row>
    <row r="49" spans="1:14" ht="12.75">
      <c r="A49" s="1" t="s">
        <v>37</v>
      </c>
      <c r="B49" t="s">
        <v>39</v>
      </c>
      <c r="C49" s="23">
        <v>6</v>
      </c>
      <c r="D49" s="8">
        <v>14.18</v>
      </c>
      <c r="F49" s="5"/>
      <c r="J49" s="22"/>
      <c r="K49" s="5"/>
      <c r="L49" s="5"/>
      <c r="M49" s="5"/>
      <c r="N49" s="5"/>
    </row>
    <row r="50" spans="1:14" ht="12.75">
      <c r="A50" s="1" t="s">
        <v>37</v>
      </c>
      <c r="B50" t="s">
        <v>39</v>
      </c>
      <c r="C50" s="23">
        <v>8</v>
      </c>
      <c r="D50" s="8">
        <v>14.47</v>
      </c>
      <c r="F50" s="20"/>
      <c r="G50" s="8"/>
      <c r="H50" s="8"/>
      <c r="I50" s="8"/>
      <c r="J50" s="22"/>
      <c r="K50" s="5"/>
      <c r="L50" s="5"/>
      <c r="M50" s="5"/>
      <c r="N50" s="5"/>
    </row>
    <row r="51" spans="1:14" ht="12.75">
      <c r="A51" s="1" t="s">
        <v>37</v>
      </c>
      <c r="B51" t="s">
        <v>39</v>
      </c>
      <c r="C51" s="23">
        <v>10</v>
      </c>
      <c r="D51" s="8">
        <v>15.72</v>
      </c>
      <c r="F51" s="20"/>
      <c r="G51" s="5"/>
      <c r="H51" s="8"/>
      <c r="I51" s="8"/>
      <c r="J51" s="5"/>
      <c r="K51" s="5"/>
      <c r="L51" s="5"/>
      <c r="M51" s="5"/>
      <c r="N51" s="5"/>
    </row>
    <row r="52" spans="1:14" ht="12.75">
      <c r="A52" s="1"/>
      <c r="B52"/>
      <c r="F52" s="20"/>
      <c r="G52" s="5"/>
      <c r="H52" s="8"/>
      <c r="I52" s="8"/>
      <c r="M52" s="5"/>
      <c r="N52" s="5"/>
    </row>
    <row r="53" spans="1:14" ht="12.75">
      <c r="A53" s="1"/>
      <c r="B53"/>
      <c r="F53" s="20"/>
      <c r="G53" s="5"/>
      <c r="H53" s="8"/>
      <c r="I53" s="8"/>
      <c r="M53" s="5"/>
      <c r="N53" s="5"/>
    </row>
    <row r="54" spans="1:14" ht="12.75">
      <c r="A54" s="1"/>
      <c r="B54"/>
      <c r="G54" s="5"/>
      <c r="H54" s="5"/>
      <c r="I54" s="5"/>
      <c r="M54" s="5"/>
      <c r="N54" s="5"/>
    </row>
    <row r="55" spans="1:14" ht="12.75">
      <c r="A55" s="1"/>
      <c r="B55"/>
      <c r="F55" s="3"/>
      <c r="G55" s="11"/>
      <c r="H55" s="11"/>
      <c r="I55" s="11"/>
      <c r="J55" s="5"/>
      <c r="K55" s="5"/>
      <c r="L55" s="5"/>
      <c r="M55" s="5"/>
      <c r="N55" s="5"/>
    </row>
    <row r="56" spans="1:14" ht="12.75">
      <c r="A56" s="1"/>
      <c r="B56"/>
      <c r="F56" s="5"/>
      <c r="J56" s="22"/>
      <c r="K56" s="5"/>
      <c r="L56" s="5"/>
      <c r="M56" s="5"/>
      <c r="N56" s="5"/>
    </row>
    <row r="57" spans="1:14" ht="12.75">
      <c r="A57" s="1"/>
      <c r="B57"/>
      <c r="F57" s="5"/>
      <c r="J57" s="22"/>
      <c r="K57" s="5"/>
      <c r="L57" s="5"/>
      <c r="M57" s="5"/>
      <c r="N57" s="5"/>
    </row>
    <row r="58" spans="1:14" ht="12.75">
      <c r="A58" s="1"/>
      <c r="B58"/>
      <c r="F58" s="5"/>
      <c r="J58" s="22"/>
      <c r="K58" s="5"/>
      <c r="L58" s="5"/>
      <c r="M58" s="5"/>
      <c r="N58" s="5"/>
    </row>
    <row r="59" spans="1:14" ht="12.75">
      <c r="A59" s="1"/>
      <c r="B59"/>
      <c r="F59" s="20"/>
      <c r="G59" s="8"/>
      <c r="H59" s="8"/>
      <c r="I59" s="8"/>
      <c r="J59" s="22"/>
      <c r="K59" s="5"/>
      <c r="L59" s="5"/>
      <c r="M59" s="5"/>
      <c r="N59" s="5"/>
    </row>
    <row r="60" spans="1:14" ht="12.75">
      <c r="A60" s="1"/>
      <c r="B60"/>
      <c r="F60" s="20"/>
      <c r="G60" s="5"/>
      <c r="H60" s="8"/>
      <c r="I60" s="8"/>
      <c r="J60" s="5"/>
      <c r="K60" s="5"/>
      <c r="L60" s="5"/>
      <c r="M60" s="5"/>
      <c r="N60" s="5"/>
    </row>
    <row r="61" spans="1:14" ht="12.75">
      <c r="A61" s="1"/>
      <c r="B61"/>
      <c r="F61" s="20"/>
      <c r="G61" s="5"/>
      <c r="H61" s="8"/>
      <c r="I61" s="8"/>
      <c r="M61" s="5"/>
      <c r="N61" s="5"/>
    </row>
    <row r="62" spans="1:14" ht="12.75">
      <c r="A62" s="1"/>
      <c r="B62"/>
      <c r="F62" s="20"/>
      <c r="G62" s="5"/>
      <c r="H62" s="8"/>
      <c r="I62" s="8"/>
      <c r="M62" s="5"/>
      <c r="N62" s="5"/>
    </row>
    <row r="63" spans="1:14" ht="12.75">
      <c r="A63" s="1"/>
      <c r="B63"/>
      <c r="G63" s="5"/>
      <c r="H63" s="5"/>
      <c r="I63" s="5"/>
      <c r="M63" s="5"/>
      <c r="N63" s="5"/>
    </row>
    <row r="64" spans="1:14" ht="12.75">
      <c r="A64" s="1"/>
      <c r="B64"/>
      <c r="F64" s="3"/>
      <c r="G64" s="11"/>
      <c r="H64" s="11"/>
      <c r="I64" s="11"/>
      <c r="J64" s="5"/>
      <c r="K64" s="5"/>
      <c r="L64" s="5"/>
      <c r="M64" s="5"/>
      <c r="N64" s="5"/>
    </row>
    <row r="65" spans="1:14" ht="12.75">
      <c r="A65" s="1"/>
      <c r="B65"/>
      <c r="F65" s="5"/>
      <c r="J65" s="22"/>
      <c r="K65" s="5"/>
      <c r="L65" s="5"/>
      <c r="M65" s="5"/>
      <c r="N65" s="5"/>
    </row>
    <row r="66" spans="2:14" ht="12.75">
      <c r="B66"/>
      <c r="F66" s="5"/>
      <c r="J66" s="22"/>
      <c r="K66" s="5"/>
      <c r="L66" s="5"/>
      <c r="M66" s="5"/>
      <c r="N66" s="5"/>
    </row>
    <row r="67" spans="2:14" ht="12.75">
      <c r="B67"/>
      <c r="F67" s="5"/>
      <c r="J67" s="22"/>
      <c r="K67" s="5"/>
      <c r="L67" s="5"/>
      <c r="M67" s="5"/>
      <c r="N67" s="5"/>
    </row>
    <row r="68" spans="2:14" ht="12.75">
      <c r="B68"/>
      <c r="F68" s="20"/>
      <c r="G68" s="8"/>
      <c r="H68" s="8"/>
      <c r="I68" s="8"/>
      <c r="J68" s="22"/>
      <c r="K68" s="5"/>
      <c r="L68" s="5"/>
      <c r="M68" s="5"/>
      <c r="N68" s="5"/>
    </row>
    <row r="69" spans="2:21" s="1" customFormat="1" ht="12.75">
      <c r="B69" s="3"/>
      <c r="C69" s="23"/>
      <c r="D69" s="18"/>
      <c r="F69" s="20"/>
      <c r="G69" s="5"/>
      <c r="H69" s="8"/>
      <c r="I69" s="8"/>
      <c r="J69" s="5"/>
      <c r="K69" s="5"/>
      <c r="L69" s="5"/>
      <c r="M69" s="5"/>
      <c r="N69" s="5"/>
      <c r="R69" s="6"/>
      <c r="S69" s="13"/>
      <c r="T69" s="16"/>
      <c r="U69" s="13"/>
    </row>
    <row r="70" spans="2:24" ht="12.75">
      <c r="B70" s="3"/>
      <c r="D70" s="18"/>
      <c r="F70" s="20"/>
      <c r="G70" s="5"/>
      <c r="H70" s="8"/>
      <c r="I70" s="8"/>
      <c r="M70" s="5"/>
      <c r="N70" s="5"/>
      <c r="X70" s="7"/>
    </row>
    <row r="71" spans="2:21" s="9" customFormat="1" ht="12.75">
      <c r="B71" s="3"/>
      <c r="C71" s="23"/>
      <c r="D71" s="8"/>
      <c r="F71" s="20"/>
      <c r="G71" s="5"/>
      <c r="H71" s="8"/>
      <c r="I71" s="8"/>
      <c r="J71"/>
      <c r="K71"/>
      <c r="L71"/>
      <c r="M71" s="5"/>
      <c r="N71" s="5"/>
      <c r="R71" s="10"/>
      <c r="S71" s="14"/>
      <c r="T71" s="17"/>
      <c r="U71" s="14"/>
    </row>
    <row r="72" spans="1:17" ht="12.75">
      <c r="A72" s="1"/>
      <c r="B72"/>
      <c r="E72" s="5"/>
      <c r="G72" s="5"/>
      <c r="H72" s="5"/>
      <c r="I72" s="5"/>
      <c r="M72" s="5"/>
      <c r="N72" s="5"/>
      <c r="O72" s="5"/>
      <c r="P72" s="5"/>
      <c r="Q72" s="5"/>
    </row>
    <row r="76" spans="20:21" s="34" customFormat="1" ht="15.75">
      <c r="T76" s="33"/>
      <c r="U76" s="32"/>
    </row>
    <row r="77" spans="20:21" s="35" customFormat="1" ht="15.75">
      <c r="T77" s="39"/>
      <c r="U77" s="38"/>
    </row>
    <row r="154" spans="3:11" ht="12.75">
      <c r="C154"/>
      <c r="D154"/>
      <c r="F154" s="20"/>
      <c r="G154" s="5"/>
      <c r="H154" s="8"/>
      <c r="I154" s="8"/>
      <c r="J154" s="8"/>
      <c r="K154" s="8"/>
    </row>
    <row r="155" spans="3:11" ht="12.75">
      <c r="C155"/>
      <c r="D155"/>
      <c r="F155" s="20"/>
      <c r="G155" s="5"/>
      <c r="H155" s="8"/>
      <c r="I155" s="8"/>
      <c r="J155" s="8"/>
      <c r="K155" s="8"/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J19" sqref="J19"/>
    </sheetView>
  </sheetViews>
  <sheetFormatPr defaultColWidth="9.140625" defaultRowHeight="12.75"/>
  <cols>
    <col min="1" max="1" width="25.57421875" style="0" customWidth="1"/>
  </cols>
  <sheetData>
    <row r="1" spans="1:19" ht="12.75">
      <c r="A1" s="11" t="s">
        <v>8</v>
      </c>
      <c r="C1" s="23"/>
      <c r="D1" s="8"/>
      <c r="P1" s="5"/>
      <c r="Q1" s="12"/>
      <c r="R1" s="15"/>
      <c r="S1" s="12"/>
    </row>
    <row r="2" spans="1:19" ht="12.75">
      <c r="A2" s="1"/>
      <c r="C2" s="23"/>
      <c r="D2" s="8"/>
      <c r="E2" s="21"/>
      <c r="F2" s="10" t="s">
        <v>30</v>
      </c>
      <c r="G2" s="8" t="s">
        <v>2</v>
      </c>
      <c r="H2" s="8" t="s">
        <v>6</v>
      </c>
      <c r="I2" s="8" t="s">
        <v>10</v>
      </c>
      <c r="P2" s="5"/>
      <c r="Q2" s="12"/>
      <c r="R2" s="15"/>
      <c r="S2" s="12"/>
    </row>
    <row r="3" spans="1:19" ht="12.75">
      <c r="A3" s="1"/>
      <c r="C3" s="23"/>
      <c r="D3" s="8"/>
      <c r="E3" s="20">
        <v>0</v>
      </c>
      <c r="F3" s="5">
        <f>(C7+C13+C19)/3</f>
        <v>13.063333333333334</v>
      </c>
      <c r="G3" s="8">
        <f>F3</f>
        <v>13.063333333333334</v>
      </c>
      <c r="H3" s="8">
        <f>C7</f>
        <v>14.55</v>
      </c>
      <c r="I3" s="8">
        <f>C10</f>
        <v>13.41</v>
      </c>
      <c r="P3" s="5"/>
      <c r="Q3" s="12"/>
      <c r="R3" s="15"/>
      <c r="S3" s="12"/>
    </row>
    <row r="4" spans="1:19" ht="12.75">
      <c r="A4" s="1" t="s">
        <v>9</v>
      </c>
      <c r="B4" s="3"/>
      <c r="C4" s="1"/>
      <c r="D4" s="1"/>
      <c r="E4" s="20">
        <v>4</v>
      </c>
      <c r="F4" s="5">
        <f>(C8+C14+C20)/3</f>
        <v>16.026666666666667</v>
      </c>
      <c r="G4" s="8">
        <f>C8-G3</f>
        <v>3.226666666666665</v>
      </c>
      <c r="H4" s="8">
        <f>C8-H3</f>
        <v>1.7399999999999984</v>
      </c>
      <c r="I4" s="8">
        <f>C11-I3</f>
        <v>2.8299999999999983</v>
      </c>
      <c r="P4" s="5"/>
      <c r="Q4" s="12"/>
      <c r="R4" s="15"/>
      <c r="S4" s="12"/>
    </row>
    <row r="5" spans="1:19" ht="12.75">
      <c r="A5" t="s">
        <v>0</v>
      </c>
      <c r="C5" s="4"/>
      <c r="D5" s="4"/>
      <c r="E5" s="20">
        <v>6</v>
      </c>
      <c r="F5" s="5">
        <f>(C9+C15+C21)/3</f>
        <v>15.866666666666667</v>
      </c>
      <c r="G5" s="8">
        <f>C9-G3</f>
        <v>2.4866666666666664</v>
      </c>
      <c r="H5" s="8">
        <f>C9-H3</f>
        <v>1</v>
      </c>
      <c r="I5" s="8">
        <f>C12-I3</f>
        <v>2.5199999999999996</v>
      </c>
      <c r="P5" s="5"/>
      <c r="Q5" s="12"/>
      <c r="R5" s="15"/>
      <c r="S5" s="12"/>
    </row>
    <row r="6" spans="1:19" ht="12.75">
      <c r="A6" s="9"/>
      <c r="B6" s="3" t="s">
        <v>4</v>
      </c>
      <c r="C6" s="9" t="s">
        <v>1</v>
      </c>
      <c r="D6" s="9"/>
      <c r="E6" s="20"/>
      <c r="F6" s="5"/>
      <c r="G6" s="8"/>
      <c r="H6" s="8"/>
      <c r="I6" s="8"/>
      <c r="P6" s="5"/>
      <c r="Q6" s="12"/>
      <c r="R6" s="15"/>
      <c r="S6" s="12"/>
    </row>
    <row r="7" spans="1:19" ht="12.75">
      <c r="A7" t="s">
        <v>12</v>
      </c>
      <c r="B7" s="2">
        <v>0</v>
      </c>
      <c r="C7" s="5">
        <v>14.55</v>
      </c>
      <c r="D7" s="5"/>
      <c r="E7" s="20"/>
      <c r="F7" s="8" t="s">
        <v>6</v>
      </c>
      <c r="G7" s="8" t="s">
        <v>10</v>
      </c>
      <c r="H7" s="8"/>
      <c r="I7" s="8"/>
      <c r="P7" s="5"/>
      <c r="Q7" s="12"/>
      <c r="R7" s="15"/>
      <c r="S7" s="12"/>
    </row>
    <row r="8" spans="1:19" ht="12.75">
      <c r="A8" t="s">
        <v>12</v>
      </c>
      <c r="B8" s="2">
        <v>4</v>
      </c>
      <c r="C8" s="5">
        <v>16.29</v>
      </c>
      <c r="D8" s="5"/>
      <c r="E8" s="20">
        <v>0</v>
      </c>
      <c r="F8" s="5">
        <v>0</v>
      </c>
      <c r="G8" s="8">
        <v>0</v>
      </c>
      <c r="H8" s="8"/>
      <c r="I8" s="8"/>
      <c r="P8" s="5"/>
      <c r="Q8" s="12"/>
      <c r="R8" s="15"/>
      <c r="S8" s="12"/>
    </row>
    <row r="9" spans="1:19" ht="12.75">
      <c r="A9" t="s">
        <v>12</v>
      </c>
      <c r="B9" s="2">
        <v>6</v>
      </c>
      <c r="C9" s="5">
        <v>15.55</v>
      </c>
      <c r="D9" s="5"/>
      <c r="E9" s="20">
        <v>4</v>
      </c>
      <c r="F9" s="5">
        <f>H4-G4</f>
        <v>-1.4866666666666664</v>
      </c>
      <c r="G9" s="8">
        <f>I4-G4</f>
        <v>-0.3966666666666665</v>
      </c>
      <c r="H9" s="8"/>
      <c r="I9" s="8"/>
      <c r="P9" s="5"/>
      <c r="Q9" s="12"/>
      <c r="R9" s="15"/>
      <c r="S9" s="12"/>
    </row>
    <row r="10" spans="1:19" ht="12.75">
      <c r="A10" t="s">
        <v>13</v>
      </c>
      <c r="B10" s="2">
        <v>0</v>
      </c>
      <c r="C10" s="5">
        <v>13.41</v>
      </c>
      <c r="D10" s="5"/>
      <c r="E10" s="20">
        <v>6</v>
      </c>
      <c r="F10" s="5">
        <f>H5-G5</f>
        <v>-1.4866666666666664</v>
      </c>
      <c r="G10" s="8">
        <f>I5-G5</f>
        <v>0.033333333333333215</v>
      </c>
      <c r="H10" s="8"/>
      <c r="I10" s="8"/>
      <c r="P10" s="5"/>
      <c r="Q10" s="12"/>
      <c r="R10" s="15"/>
      <c r="S10" s="12"/>
    </row>
    <row r="11" spans="1:19" ht="12.75">
      <c r="A11" t="s">
        <v>13</v>
      </c>
      <c r="B11" s="2">
        <v>4</v>
      </c>
      <c r="C11" s="5">
        <v>16.24</v>
      </c>
      <c r="D11" s="5"/>
      <c r="P11" s="5"/>
      <c r="Q11" s="12"/>
      <c r="R11" s="15"/>
      <c r="S11" s="12"/>
    </row>
    <row r="12" spans="1:19" ht="12.75">
      <c r="A12" t="s">
        <v>13</v>
      </c>
      <c r="B12" s="2">
        <v>6</v>
      </c>
      <c r="C12" s="5">
        <v>15.93</v>
      </c>
      <c r="D12" s="5"/>
      <c r="E12" s="21"/>
      <c r="F12" s="10" t="s">
        <v>31</v>
      </c>
      <c r="G12" s="8" t="s">
        <v>2</v>
      </c>
      <c r="H12" s="8" t="s">
        <v>6</v>
      </c>
      <c r="I12" s="8" t="s">
        <v>10</v>
      </c>
      <c r="P12" s="5"/>
      <c r="Q12" s="12"/>
      <c r="R12" s="15"/>
      <c r="S12" s="12"/>
    </row>
    <row r="13" spans="1:19" ht="12.75">
      <c r="A13" t="s">
        <v>12</v>
      </c>
      <c r="B13" s="2">
        <v>0</v>
      </c>
      <c r="C13" s="5">
        <v>11.22</v>
      </c>
      <c r="D13" s="5"/>
      <c r="E13" s="20">
        <v>0</v>
      </c>
      <c r="F13" s="5">
        <f>(C7+C13+C19)/3</f>
        <v>13.063333333333334</v>
      </c>
      <c r="G13" s="8">
        <f>F13</f>
        <v>13.063333333333334</v>
      </c>
      <c r="H13" s="8">
        <f>C13</f>
        <v>11.22</v>
      </c>
      <c r="I13" s="8">
        <f>C16</f>
        <v>15.25</v>
      </c>
      <c r="P13" s="5"/>
      <c r="Q13" s="12"/>
      <c r="R13" s="15"/>
      <c r="S13" s="12"/>
    </row>
    <row r="14" spans="1:19" ht="12.75">
      <c r="A14" t="s">
        <v>12</v>
      </c>
      <c r="B14" s="2">
        <v>4</v>
      </c>
      <c r="C14" s="5">
        <v>15.52</v>
      </c>
      <c r="D14" s="5"/>
      <c r="E14" s="20">
        <v>4</v>
      </c>
      <c r="F14" s="5">
        <f>(C8+C14+C20)/3</f>
        <v>16.026666666666667</v>
      </c>
      <c r="G14" s="8">
        <f>C14-G13</f>
        <v>2.456666666666665</v>
      </c>
      <c r="H14" s="8">
        <f>C14-H13</f>
        <v>4.299999999999999</v>
      </c>
      <c r="I14" s="8">
        <f>C16-I13</f>
        <v>0</v>
      </c>
      <c r="P14" s="5"/>
      <c r="Q14" s="12"/>
      <c r="R14" s="15"/>
      <c r="S14" s="12"/>
    </row>
    <row r="15" spans="1:19" ht="12.75">
      <c r="A15" t="s">
        <v>12</v>
      </c>
      <c r="B15" s="2">
        <v>6</v>
      </c>
      <c r="C15" s="5">
        <v>16.19</v>
      </c>
      <c r="D15" s="5"/>
      <c r="E15" s="20">
        <v>6</v>
      </c>
      <c r="F15" s="5">
        <f>(C9+C15+C21)/3</f>
        <v>15.866666666666667</v>
      </c>
      <c r="G15" s="8">
        <f>C15-G13</f>
        <v>3.126666666666667</v>
      </c>
      <c r="H15" s="8">
        <f>C15-H13</f>
        <v>4.970000000000001</v>
      </c>
      <c r="I15" s="8">
        <f>C18-I13</f>
        <v>0.5899999999999999</v>
      </c>
      <c r="P15" s="5"/>
      <c r="Q15" s="12"/>
      <c r="R15" s="15"/>
      <c r="S15" s="12"/>
    </row>
    <row r="16" spans="1:19" ht="12.75">
      <c r="A16" t="s">
        <v>14</v>
      </c>
      <c r="B16" s="2">
        <v>0</v>
      </c>
      <c r="C16" s="5">
        <v>15.25</v>
      </c>
      <c r="D16" s="5"/>
      <c r="E16" s="20"/>
      <c r="F16" s="5"/>
      <c r="G16" s="8"/>
      <c r="H16" s="8"/>
      <c r="I16" s="8"/>
      <c r="P16" s="5"/>
      <c r="Q16" s="12"/>
      <c r="R16" s="15"/>
      <c r="S16" s="12"/>
    </row>
    <row r="17" spans="1:19" ht="12.75">
      <c r="A17" t="s">
        <v>14</v>
      </c>
      <c r="B17" s="2">
        <v>4</v>
      </c>
      <c r="C17" s="5">
        <v>16.35</v>
      </c>
      <c r="D17" s="5"/>
      <c r="E17" s="20"/>
      <c r="F17" s="8" t="s">
        <v>6</v>
      </c>
      <c r="G17" s="8" t="s">
        <v>10</v>
      </c>
      <c r="H17" s="8"/>
      <c r="I17" s="8"/>
      <c r="P17" s="5"/>
      <c r="Q17" s="12"/>
      <c r="R17" s="15"/>
      <c r="S17" s="12"/>
    </row>
    <row r="18" spans="1:19" ht="12.75">
      <c r="A18" t="s">
        <v>14</v>
      </c>
      <c r="B18" s="2">
        <v>6</v>
      </c>
      <c r="C18" s="5">
        <v>15.84</v>
      </c>
      <c r="D18" s="5"/>
      <c r="E18" s="20">
        <v>0</v>
      </c>
      <c r="F18" s="5">
        <v>0</v>
      </c>
      <c r="G18" s="8">
        <v>0</v>
      </c>
      <c r="H18" s="8"/>
      <c r="I18" s="8"/>
      <c r="P18" s="5"/>
      <c r="Q18" s="12"/>
      <c r="R18" s="15"/>
      <c r="S18" s="12"/>
    </row>
    <row r="19" spans="1:19" ht="12.75">
      <c r="A19" t="s">
        <v>12</v>
      </c>
      <c r="B19" s="2">
        <v>0</v>
      </c>
      <c r="C19" s="5">
        <v>13.42</v>
      </c>
      <c r="D19" s="5"/>
      <c r="E19" s="20">
        <v>4</v>
      </c>
      <c r="F19" s="5">
        <f>H14-G14</f>
        <v>1.8433333333333337</v>
      </c>
      <c r="G19" s="8">
        <f>I14-G14</f>
        <v>-2.456666666666665</v>
      </c>
      <c r="H19" s="8"/>
      <c r="I19" s="8"/>
      <c r="P19" s="5"/>
      <c r="Q19" s="12"/>
      <c r="R19" s="15"/>
      <c r="S19" s="12"/>
    </row>
    <row r="20" spans="1:19" ht="12.75">
      <c r="A20" t="s">
        <v>12</v>
      </c>
      <c r="B20" s="2">
        <v>4</v>
      </c>
      <c r="C20" s="5">
        <v>16.27</v>
      </c>
      <c r="D20" s="5"/>
      <c r="E20" s="20">
        <v>6</v>
      </c>
      <c r="F20" s="5">
        <f>H15-G15</f>
        <v>1.8433333333333337</v>
      </c>
      <c r="G20" s="8">
        <f>I15-G15</f>
        <v>-2.536666666666667</v>
      </c>
      <c r="H20" s="8"/>
      <c r="I20" s="8"/>
      <c r="P20" s="5"/>
      <c r="Q20" s="12"/>
      <c r="R20" s="15"/>
      <c r="S20" s="12"/>
    </row>
    <row r="21" spans="1:19" ht="12.75">
      <c r="A21" t="s">
        <v>12</v>
      </c>
      <c r="B21" s="2">
        <v>6</v>
      </c>
      <c r="C21" s="5">
        <v>15.86</v>
      </c>
      <c r="D21" s="5"/>
      <c r="P21" s="5"/>
      <c r="Q21" s="12"/>
      <c r="R21" s="15"/>
      <c r="S21" s="12"/>
    </row>
    <row r="22" spans="1:19" ht="12.75">
      <c r="A22" t="s">
        <v>15</v>
      </c>
      <c r="B22" s="2">
        <v>0</v>
      </c>
      <c r="C22" s="5">
        <v>12.83</v>
      </c>
      <c r="D22" s="5"/>
      <c r="E22" s="21"/>
      <c r="F22" s="10" t="s">
        <v>32</v>
      </c>
      <c r="G22" s="8" t="s">
        <v>2</v>
      </c>
      <c r="H22" s="8" t="s">
        <v>6</v>
      </c>
      <c r="I22" s="8" t="s">
        <v>10</v>
      </c>
      <c r="P22" s="5"/>
      <c r="Q22" s="12"/>
      <c r="R22" s="15"/>
      <c r="S22" s="12"/>
    </row>
    <row r="23" spans="1:19" ht="12.75">
      <c r="A23" t="s">
        <v>15</v>
      </c>
      <c r="B23" s="2">
        <v>4</v>
      </c>
      <c r="C23" s="5">
        <v>15.77</v>
      </c>
      <c r="D23" s="5"/>
      <c r="E23" s="20">
        <v>0</v>
      </c>
      <c r="F23" s="5">
        <f>(C7+C13+C19)/3</f>
        <v>13.063333333333334</v>
      </c>
      <c r="G23" s="8">
        <f>F23</f>
        <v>13.063333333333334</v>
      </c>
      <c r="H23" s="8">
        <f>C19</f>
        <v>13.42</v>
      </c>
      <c r="I23" s="8">
        <f>C22</f>
        <v>12.83</v>
      </c>
      <c r="P23" s="5"/>
      <c r="Q23" s="12"/>
      <c r="R23" s="15"/>
      <c r="S23" s="12"/>
    </row>
    <row r="24" spans="1:19" ht="12.75">
      <c r="A24" t="s">
        <v>15</v>
      </c>
      <c r="B24" s="2">
        <v>6</v>
      </c>
      <c r="C24" s="5">
        <v>17.11</v>
      </c>
      <c r="D24" s="5"/>
      <c r="E24" s="20">
        <v>4</v>
      </c>
      <c r="F24" s="5">
        <f>(C8+C14+C20)/3</f>
        <v>16.026666666666667</v>
      </c>
      <c r="G24" s="8">
        <f>C20-G23</f>
        <v>3.206666666666665</v>
      </c>
      <c r="H24" s="8">
        <f>C20-H23</f>
        <v>2.8499999999999996</v>
      </c>
      <c r="I24" s="8">
        <f>C23-I23</f>
        <v>2.9399999999999995</v>
      </c>
      <c r="P24" s="5"/>
      <c r="Q24" s="12"/>
      <c r="R24" s="15"/>
      <c r="S24" s="12"/>
    </row>
    <row r="25" spans="2:19" ht="12.75">
      <c r="B25" s="2"/>
      <c r="E25" s="20">
        <v>6</v>
      </c>
      <c r="F25" s="5">
        <f>(C9+C15+C21)/3</f>
        <v>15.866666666666667</v>
      </c>
      <c r="G25" s="8">
        <f>C21-G23</f>
        <v>2.796666666666665</v>
      </c>
      <c r="H25" s="8">
        <f>C21-H23</f>
        <v>2.4399999999999995</v>
      </c>
      <c r="I25" s="8">
        <f>C24-I23</f>
        <v>4.279999999999999</v>
      </c>
      <c r="P25" s="5"/>
      <c r="Q25" s="12"/>
      <c r="R25" s="15"/>
      <c r="S25" s="12"/>
    </row>
    <row r="26" spans="2:19" ht="12.75">
      <c r="B26" s="2"/>
      <c r="E26" s="20"/>
      <c r="F26" s="5"/>
      <c r="G26" s="8"/>
      <c r="H26" s="8"/>
      <c r="I26" s="8"/>
      <c r="P26" s="5"/>
      <c r="Q26" s="12"/>
      <c r="R26" s="15"/>
      <c r="S26" s="12"/>
    </row>
    <row r="27" spans="2:19" ht="12.75">
      <c r="B27" s="2"/>
      <c r="E27" s="20"/>
      <c r="F27" s="8" t="s">
        <v>6</v>
      </c>
      <c r="G27" s="8" t="s">
        <v>10</v>
      </c>
      <c r="H27" s="8"/>
      <c r="I27" s="8"/>
      <c r="P27" s="5"/>
      <c r="Q27" s="12"/>
      <c r="R27" s="15"/>
      <c r="S27" s="12"/>
    </row>
    <row r="28" spans="2:19" ht="12.75">
      <c r="B28" s="2"/>
      <c r="E28" s="20">
        <v>0</v>
      </c>
      <c r="F28" s="5">
        <v>0</v>
      </c>
      <c r="G28" s="8">
        <v>0</v>
      </c>
      <c r="H28" s="8"/>
      <c r="I28" s="8"/>
      <c r="P28" s="5"/>
      <c r="Q28" s="12"/>
      <c r="R28" s="15"/>
      <c r="S28" s="12"/>
    </row>
    <row r="29" spans="2:19" ht="12.75">
      <c r="B29" s="2"/>
      <c r="E29" s="20">
        <v>4</v>
      </c>
      <c r="F29" s="5">
        <f>H24-G24</f>
        <v>-0.3566666666666656</v>
      </c>
      <c r="G29" s="8">
        <f>I24-G24</f>
        <v>-0.2666666666666657</v>
      </c>
      <c r="H29" s="8"/>
      <c r="I29" s="8"/>
      <c r="P29" s="5"/>
      <c r="Q29" s="12"/>
      <c r="R29" s="15"/>
      <c r="S29" s="12"/>
    </row>
    <row r="30" spans="2:19" ht="12.75">
      <c r="B30" s="2"/>
      <c r="E30" s="20">
        <v>6</v>
      </c>
      <c r="F30" s="5">
        <f>H25-G25</f>
        <v>-0.3566666666666656</v>
      </c>
      <c r="G30" s="8">
        <f>I25-G25</f>
        <v>1.4833333333333343</v>
      </c>
      <c r="H30" s="8"/>
      <c r="I30" s="8"/>
      <c r="P30" s="5"/>
      <c r="Q30" s="12"/>
      <c r="R30" s="15"/>
      <c r="S30" s="12"/>
    </row>
    <row r="31" spans="2:19" ht="12.75">
      <c r="B31" s="2"/>
      <c r="P31" s="5"/>
      <c r="Q31" s="12"/>
      <c r="R31" s="15"/>
      <c r="S31" s="12"/>
    </row>
    <row r="32" spans="2:19" ht="12.75">
      <c r="B32" s="2"/>
      <c r="E32" s="20"/>
      <c r="F32" s="5"/>
      <c r="G32" s="8"/>
      <c r="H32" s="8"/>
      <c r="I32" s="8"/>
      <c r="P32" s="5"/>
      <c r="Q32" s="12"/>
      <c r="R32" s="15"/>
      <c r="S32" s="12"/>
    </row>
    <row r="33" spans="2:19" ht="12.75">
      <c r="B33" s="2"/>
      <c r="P33" s="5"/>
      <c r="Q33" s="12"/>
      <c r="R33" s="15"/>
      <c r="S33" s="12"/>
    </row>
    <row r="34" spans="2:19" ht="12.75">
      <c r="B34" s="2"/>
      <c r="P34" s="5"/>
      <c r="Q34" s="12"/>
      <c r="R34" s="15"/>
      <c r="S34" s="12"/>
    </row>
    <row r="35" spans="2:19" ht="12.75">
      <c r="B35" s="2"/>
      <c r="P35" s="5"/>
      <c r="Q35" s="12"/>
      <c r="R35" s="15"/>
      <c r="S35" s="12"/>
    </row>
    <row r="36" spans="2:19" ht="12.75">
      <c r="B36" s="2"/>
      <c r="P36" s="5"/>
      <c r="Q36" s="12"/>
      <c r="R36" s="15"/>
      <c r="S36" s="12"/>
    </row>
    <row r="37" spans="2:19" ht="12.75">
      <c r="B37" s="2"/>
      <c r="P37" s="5"/>
      <c r="Q37" s="12"/>
      <c r="R37" s="15"/>
      <c r="S37" s="12"/>
    </row>
    <row r="38" spans="2:19" ht="12.75">
      <c r="B38" s="2"/>
      <c r="P38" s="5"/>
      <c r="Q38" s="12"/>
      <c r="R38" s="15"/>
      <c r="S38" s="12"/>
    </row>
    <row r="39" spans="2:19" ht="12.75">
      <c r="B39" s="2"/>
      <c r="P39" s="5"/>
      <c r="Q39" s="12"/>
      <c r="R39" s="15"/>
      <c r="S39" s="12"/>
    </row>
    <row r="40" spans="2:19" ht="12.75">
      <c r="B40" s="2"/>
      <c r="P40" s="5"/>
      <c r="Q40" s="12"/>
      <c r="R40" s="15"/>
      <c r="S40" s="12"/>
    </row>
    <row r="41" spans="2:19" ht="12.75">
      <c r="B41" s="2"/>
      <c r="P41" s="5"/>
      <c r="Q41" s="12"/>
      <c r="R41" s="15"/>
      <c r="S41" s="12"/>
    </row>
    <row r="42" spans="2:19" ht="12.75">
      <c r="B42" s="2"/>
      <c r="P42" s="5"/>
      <c r="Q42" s="12"/>
      <c r="R42" s="15"/>
      <c r="S42" s="12"/>
    </row>
    <row r="43" spans="2:19" ht="12.75">
      <c r="B43" s="2"/>
      <c r="P43" s="5"/>
      <c r="Q43" s="12"/>
      <c r="R43" s="15"/>
      <c r="S43" s="12"/>
    </row>
    <row r="44" spans="2:19" ht="12.75">
      <c r="B44" s="2"/>
      <c r="P44" s="5"/>
      <c r="Q44" s="12"/>
      <c r="R44" s="15"/>
      <c r="S44" s="12"/>
    </row>
    <row r="45" spans="2:19" ht="12.75">
      <c r="B45" s="2"/>
      <c r="P45" s="5"/>
      <c r="Q45" s="12"/>
      <c r="R45" s="15"/>
      <c r="S45" s="12"/>
    </row>
    <row r="46" spans="2:19" ht="12.75">
      <c r="B46" s="2"/>
      <c r="P46" s="5"/>
      <c r="Q46" s="12"/>
      <c r="R46" s="15"/>
      <c r="S46" s="12"/>
    </row>
    <row r="47" spans="2:19" ht="12.75">
      <c r="B47" s="2"/>
      <c r="P47" s="5"/>
      <c r="Q47" s="12"/>
      <c r="R47" s="15"/>
      <c r="S47" s="12"/>
    </row>
    <row r="48" spans="2:19" ht="12.75">
      <c r="B48" s="2"/>
      <c r="P48" s="5"/>
      <c r="Q48" s="12"/>
      <c r="R48" s="15"/>
      <c r="S48" s="12"/>
    </row>
    <row r="49" spans="2:19" ht="12.75">
      <c r="B49" s="2"/>
      <c r="P49" s="5"/>
      <c r="Q49" s="12"/>
      <c r="R49" s="15"/>
      <c r="S49" s="12"/>
    </row>
    <row r="50" spans="2:19" ht="12.75">
      <c r="B50" s="2"/>
      <c r="P50" s="5"/>
      <c r="Q50" s="12"/>
      <c r="R50" s="15"/>
      <c r="S50" s="12"/>
    </row>
    <row r="51" spans="2:19" ht="12.75">
      <c r="B51" s="2"/>
      <c r="E51" s="20"/>
      <c r="F51" s="5"/>
      <c r="G51" s="8"/>
      <c r="H51" s="8"/>
      <c r="I51" s="8"/>
      <c r="P51" s="5"/>
      <c r="Q51" s="12"/>
      <c r="R51" s="15"/>
      <c r="S51" s="12"/>
    </row>
    <row r="52" spans="2:19" ht="12.75">
      <c r="B52" s="2"/>
      <c r="E52" s="20"/>
      <c r="F52" s="5"/>
      <c r="G52" s="8"/>
      <c r="H52" s="8"/>
      <c r="I52" s="8"/>
      <c r="P52" s="5"/>
      <c r="Q52" s="12"/>
      <c r="R52" s="15"/>
      <c r="S52" s="12"/>
    </row>
    <row r="53" spans="2:19" ht="12.75">
      <c r="B53" s="2"/>
      <c r="E53" s="20"/>
      <c r="F53" s="5"/>
      <c r="G53" s="8"/>
      <c r="H53" s="8"/>
      <c r="I53" s="8"/>
      <c r="P53" s="5"/>
      <c r="Q53" s="12"/>
      <c r="R53" s="15"/>
      <c r="S53" s="12"/>
    </row>
    <row r="54" spans="2:19" ht="12.75">
      <c r="B54" s="2"/>
      <c r="E54" s="20"/>
      <c r="F54" s="5"/>
      <c r="G54" s="8"/>
      <c r="H54" s="8"/>
      <c r="I54" s="8"/>
      <c r="P54" s="5"/>
      <c r="Q54" s="12"/>
      <c r="R54" s="15"/>
      <c r="S54" s="12"/>
    </row>
    <row r="55" spans="2:19" ht="12.75">
      <c r="B55" s="2"/>
      <c r="E55" s="20"/>
      <c r="F55" s="5"/>
      <c r="G55" s="8"/>
      <c r="H55" s="8"/>
      <c r="I55" s="8"/>
      <c r="P55" s="5"/>
      <c r="Q55" s="12"/>
      <c r="R55" s="15"/>
      <c r="S55" s="12"/>
    </row>
    <row r="56" spans="1:20" ht="18">
      <c r="A56" s="40" t="s">
        <v>8</v>
      </c>
      <c r="B56" s="3"/>
      <c r="C56" s="23"/>
      <c r="D56" s="8"/>
      <c r="Q56" s="5"/>
      <c r="R56" s="12"/>
      <c r="S56" s="15"/>
      <c r="T56" s="12"/>
    </row>
    <row r="57" spans="2:20" ht="12.75">
      <c r="B57" s="2"/>
      <c r="C57" s="23"/>
      <c r="D57" s="8"/>
      <c r="Q57" s="5"/>
      <c r="R57" s="12"/>
      <c r="S57" s="15"/>
      <c r="T57" s="12"/>
    </row>
    <row r="58" spans="1:20" s="34" customFormat="1" ht="15.75">
      <c r="A58" s="28" t="s">
        <v>7</v>
      </c>
      <c r="B58" s="29"/>
      <c r="C58" s="30"/>
      <c r="D58" s="31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32"/>
      <c r="S58" s="33"/>
      <c r="T58" s="32"/>
    </row>
    <row r="59" spans="1:20" s="35" customFormat="1" ht="15.75">
      <c r="A59" s="35" t="s">
        <v>26</v>
      </c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8"/>
      <c r="S59" s="39"/>
      <c r="T59" s="38"/>
    </row>
    <row r="60" spans="2:20" ht="12.75">
      <c r="B60" s="7" t="s">
        <v>5</v>
      </c>
      <c r="C60" s="23"/>
      <c r="D60" s="8"/>
      <c r="E60" s="5"/>
      <c r="F60" s="5"/>
      <c r="I60" s="5"/>
      <c r="J60" s="5"/>
      <c r="K60" s="5"/>
      <c r="L60" s="5"/>
      <c r="M60" s="5"/>
      <c r="N60" s="5"/>
      <c r="O60" s="5"/>
      <c r="P60" s="5"/>
      <c r="Q60" s="5"/>
      <c r="R60" s="12"/>
      <c r="S60" s="15"/>
      <c r="T60" s="12"/>
    </row>
    <row r="61" spans="1:20" ht="12.75">
      <c r="A61" s="9"/>
      <c r="B61" s="7" t="s">
        <v>3</v>
      </c>
      <c r="C61" s="23"/>
      <c r="D61" s="8"/>
      <c r="G61" s="2"/>
      <c r="Q61" s="5"/>
      <c r="R61" s="12"/>
      <c r="S61" s="15"/>
      <c r="T61" s="12"/>
    </row>
    <row r="62" spans="2:20" ht="12.75">
      <c r="B62" s="2"/>
      <c r="C62" s="23"/>
      <c r="D62" s="8" t="s">
        <v>27</v>
      </c>
      <c r="Q62" s="5"/>
      <c r="R62" s="12"/>
      <c r="S62" s="15"/>
      <c r="T62" s="12"/>
    </row>
    <row r="63" spans="1:20" ht="12.75">
      <c r="A63" t="s">
        <v>0</v>
      </c>
      <c r="B63" s="2" t="s">
        <v>16</v>
      </c>
      <c r="C63" s="23" t="s">
        <v>4</v>
      </c>
      <c r="D63" s="8" t="s">
        <v>11</v>
      </c>
      <c r="Q63" s="5"/>
      <c r="R63" s="12"/>
      <c r="S63" s="15"/>
      <c r="T63" s="12"/>
    </row>
    <row r="64" spans="1:20" ht="12.75">
      <c r="A64" t="s">
        <v>6</v>
      </c>
      <c r="B64" s="1" t="s">
        <v>17</v>
      </c>
      <c r="C64" s="23">
        <v>8</v>
      </c>
      <c r="D64" s="8">
        <v>14.66</v>
      </c>
      <c r="Q64" s="5"/>
      <c r="R64" s="12"/>
      <c r="S64" s="15"/>
      <c r="T64" s="12"/>
    </row>
    <row r="65" spans="1:20" ht="12.75">
      <c r="A65" t="s">
        <v>10</v>
      </c>
      <c r="B65" s="1" t="s">
        <v>17</v>
      </c>
      <c r="C65" s="23">
        <v>8</v>
      </c>
      <c r="D65" s="8">
        <v>14.97</v>
      </c>
      <c r="Q65" s="5"/>
      <c r="R65" s="12"/>
      <c r="S65" s="15"/>
      <c r="T65" s="12"/>
    </row>
    <row r="66" spans="1:20" ht="12.75">
      <c r="A66" t="s">
        <v>6</v>
      </c>
      <c r="B66" s="1" t="s">
        <v>18</v>
      </c>
      <c r="C66" s="23">
        <v>8</v>
      </c>
      <c r="D66" s="8">
        <v>16.46</v>
      </c>
      <c r="Q66" s="5"/>
      <c r="R66" s="12"/>
      <c r="S66" s="15"/>
      <c r="T66" s="12"/>
    </row>
    <row r="67" spans="1:20" ht="12.75">
      <c r="A67" t="s">
        <v>10</v>
      </c>
      <c r="B67" s="1" t="s">
        <v>18</v>
      </c>
      <c r="C67" s="23">
        <v>8</v>
      </c>
      <c r="D67" s="8">
        <v>16.56</v>
      </c>
      <c r="Q67" s="5"/>
      <c r="R67" s="12"/>
      <c r="S67" s="15"/>
      <c r="T67" s="12"/>
    </row>
    <row r="68" spans="1:20" ht="12.75">
      <c r="A68" t="s">
        <v>6</v>
      </c>
      <c r="B68" s="1" t="s">
        <v>19</v>
      </c>
      <c r="C68" s="23">
        <v>8</v>
      </c>
      <c r="D68" s="8">
        <v>16.56</v>
      </c>
      <c r="Q68" s="5"/>
      <c r="R68" s="12"/>
      <c r="S68" s="15"/>
      <c r="T68" s="12"/>
    </row>
    <row r="69" spans="1:20" ht="12.75">
      <c r="A69" t="s">
        <v>10</v>
      </c>
      <c r="B69" s="1" t="s">
        <v>19</v>
      </c>
      <c r="C69" s="23">
        <v>8</v>
      </c>
      <c r="D69" s="8">
        <v>16.99</v>
      </c>
      <c r="Q69" s="5"/>
      <c r="R69" s="12"/>
      <c r="S69" s="15"/>
      <c r="T69" s="12"/>
    </row>
    <row r="70" spans="1:20" ht="12.75">
      <c r="A70" t="s">
        <v>6</v>
      </c>
      <c r="B70" s="1" t="s">
        <v>20</v>
      </c>
      <c r="C70" s="23">
        <v>8</v>
      </c>
      <c r="D70" s="8">
        <v>15.03</v>
      </c>
      <c r="Q70" s="5"/>
      <c r="R70" s="12"/>
      <c r="S70" s="15"/>
      <c r="T70" s="12"/>
    </row>
    <row r="71" spans="1:20" ht="12.75">
      <c r="A71" t="s">
        <v>10</v>
      </c>
      <c r="B71" s="1" t="s">
        <v>20</v>
      </c>
      <c r="C71" s="23">
        <v>8</v>
      </c>
      <c r="D71" s="8">
        <v>16.29</v>
      </c>
      <c r="Q71" s="5"/>
      <c r="R71" s="12"/>
      <c r="S71" s="15"/>
      <c r="T71" s="12"/>
    </row>
    <row r="72" spans="1:20" ht="12.75">
      <c r="A72" t="s">
        <v>6</v>
      </c>
      <c r="B72" s="1" t="s">
        <v>21</v>
      </c>
      <c r="C72" s="23">
        <v>8</v>
      </c>
      <c r="D72" s="8">
        <v>18.42</v>
      </c>
      <c r="Q72" s="5"/>
      <c r="R72" s="12"/>
      <c r="S72" s="15"/>
      <c r="T72" s="12"/>
    </row>
    <row r="73" spans="1:20" ht="12.75">
      <c r="A73" t="s">
        <v>10</v>
      </c>
      <c r="B73" s="1" t="s">
        <v>21</v>
      </c>
      <c r="C73" s="23">
        <v>8</v>
      </c>
      <c r="D73" s="8">
        <v>18.56</v>
      </c>
      <c r="Q73" s="5"/>
      <c r="R73" s="12"/>
      <c r="S73" s="15"/>
      <c r="T73" s="12"/>
    </row>
    <row r="74" spans="1:20" ht="12.75">
      <c r="A74" t="s">
        <v>6</v>
      </c>
      <c r="B74" s="1" t="s">
        <v>22</v>
      </c>
      <c r="C74" s="23">
        <v>8</v>
      </c>
      <c r="D74" s="8">
        <v>16.44</v>
      </c>
      <c r="Q74" s="5"/>
      <c r="R74" s="12"/>
      <c r="S74" s="15"/>
      <c r="T74" s="12"/>
    </row>
    <row r="75" spans="1:20" ht="12.75">
      <c r="A75" t="s">
        <v>10</v>
      </c>
      <c r="B75" s="1" t="s">
        <v>22</v>
      </c>
      <c r="C75" s="23">
        <v>8</v>
      </c>
      <c r="D75" s="8">
        <v>16.09</v>
      </c>
      <c r="Q75" s="5"/>
      <c r="R75" s="12"/>
      <c r="S75" s="15"/>
      <c r="T75" s="12"/>
    </row>
    <row r="76" spans="1:20" ht="12.75">
      <c r="A76" t="s">
        <v>6</v>
      </c>
      <c r="B76" s="1" t="s">
        <v>23</v>
      </c>
      <c r="C76" s="23">
        <v>8</v>
      </c>
      <c r="D76" s="8">
        <v>15.98</v>
      </c>
      <c r="Q76" s="5"/>
      <c r="R76" s="12"/>
      <c r="S76" s="15"/>
      <c r="T76" s="12"/>
    </row>
    <row r="77" spans="1:20" ht="12.75">
      <c r="A77" t="s">
        <v>10</v>
      </c>
      <c r="B77" s="1" t="s">
        <v>23</v>
      </c>
      <c r="C77" s="23">
        <v>8</v>
      </c>
      <c r="D77" s="8">
        <v>16.49</v>
      </c>
      <c r="Q77" s="5"/>
      <c r="R77" s="12"/>
      <c r="S77" s="15"/>
      <c r="T77" s="12"/>
    </row>
    <row r="78" spans="1:20" ht="12.75">
      <c r="A78" t="s">
        <v>6</v>
      </c>
      <c r="B78" s="1" t="s">
        <v>25</v>
      </c>
      <c r="C78" s="23">
        <v>8</v>
      </c>
      <c r="D78" s="8">
        <v>17.77</v>
      </c>
      <c r="Q78" s="5"/>
      <c r="R78" s="12"/>
      <c r="S78" s="15"/>
      <c r="T78" s="12"/>
    </row>
    <row r="79" spans="1:20" ht="12.75">
      <c r="A79" t="s">
        <v>10</v>
      </c>
      <c r="B79" s="1" t="s">
        <v>25</v>
      </c>
      <c r="C79" s="23">
        <v>8</v>
      </c>
      <c r="D79" s="8">
        <v>17.01</v>
      </c>
      <c r="Q79" s="5"/>
      <c r="R79" s="12"/>
      <c r="S79" s="15"/>
      <c r="T79" s="12"/>
    </row>
  </sheetData>
  <hyperlinks>
    <hyperlink ref="B60" r:id="rId1" display="http://bible.cc/ephesians/3-14.htm"/>
    <hyperlink ref="B6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J20" sqref="J20"/>
    </sheetView>
  </sheetViews>
  <sheetFormatPr defaultColWidth="9.140625" defaultRowHeight="12.75"/>
  <sheetData>
    <row r="1" spans="1:18" ht="12.75">
      <c r="A1" s="1"/>
      <c r="B1" s="3"/>
      <c r="C1" s="23"/>
      <c r="D1" s="8"/>
      <c r="E1" s="5"/>
      <c r="Q1" s="5"/>
      <c r="R1" s="12"/>
    </row>
    <row r="2" spans="1:18" ht="18">
      <c r="A2" s="40" t="s">
        <v>8</v>
      </c>
      <c r="B2" s="3"/>
      <c r="C2" s="23"/>
      <c r="D2" s="8"/>
      <c r="Q2" s="5"/>
      <c r="R2" s="12"/>
    </row>
    <row r="3" spans="2:18" ht="12.75">
      <c r="B3" s="2"/>
      <c r="C3" s="23"/>
      <c r="D3" s="8"/>
      <c r="Q3" s="5"/>
      <c r="R3" s="12"/>
    </row>
    <row r="4" spans="1:18" ht="15.75">
      <c r="A4" s="28" t="s">
        <v>7</v>
      </c>
      <c r="B4" s="29"/>
      <c r="C4" s="30"/>
      <c r="D4" s="31"/>
      <c r="E4" s="28"/>
      <c r="F4" s="19"/>
      <c r="G4" s="6"/>
      <c r="H4" s="18"/>
      <c r="I4" s="18"/>
      <c r="J4" s="18"/>
      <c r="Q4" s="5"/>
      <c r="R4" s="12"/>
    </row>
    <row r="5" spans="1:18" ht="15.75">
      <c r="A5" s="35" t="s">
        <v>26</v>
      </c>
      <c r="B5" s="35"/>
      <c r="C5" s="36"/>
      <c r="D5" s="37"/>
      <c r="E5" s="37"/>
      <c r="F5" s="20"/>
      <c r="G5" s="5"/>
      <c r="H5" s="8"/>
      <c r="I5" s="8"/>
      <c r="J5" s="8"/>
      <c r="Q5" s="5"/>
      <c r="R5" s="12"/>
    </row>
    <row r="6" spans="2:18" ht="12.75">
      <c r="B6" s="7" t="s">
        <v>5</v>
      </c>
      <c r="C6" s="23"/>
      <c r="D6" s="8"/>
      <c r="E6" s="5"/>
      <c r="Q6" s="5"/>
      <c r="R6" s="12"/>
    </row>
    <row r="7" spans="1:18" ht="12.75">
      <c r="A7" s="9"/>
      <c r="B7" s="7" t="s">
        <v>3</v>
      </c>
      <c r="C7" s="23"/>
      <c r="D7" s="8"/>
      <c r="Q7" s="5"/>
      <c r="R7" s="12"/>
    </row>
    <row r="8" spans="2:18" ht="12.75">
      <c r="B8" s="2"/>
      <c r="C8" s="23"/>
      <c r="D8" s="8" t="s">
        <v>27</v>
      </c>
      <c r="Q8" s="5"/>
      <c r="R8" s="12"/>
    </row>
    <row r="9" spans="1:18" ht="12.75">
      <c r="A9" t="s">
        <v>16</v>
      </c>
      <c r="B9" s="2" t="s">
        <v>0</v>
      </c>
      <c r="C9" s="23" t="s">
        <v>4</v>
      </c>
      <c r="D9" s="8" t="s">
        <v>11</v>
      </c>
      <c r="Q9" s="5"/>
      <c r="R9" s="12"/>
    </row>
    <row r="10" spans="1:18" ht="12.75">
      <c r="A10" s="1" t="s">
        <v>17</v>
      </c>
      <c r="B10" t="s">
        <v>6</v>
      </c>
      <c r="C10" s="23">
        <v>8</v>
      </c>
      <c r="D10" s="8">
        <v>14.66</v>
      </c>
      <c r="Q10" s="5"/>
      <c r="R10" s="12"/>
    </row>
    <row r="11" spans="1:18" ht="12.75">
      <c r="A11" s="1" t="s">
        <v>17</v>
      </c>
      <c r="B11" t="s">
        <v>10</v>
      </c>
      <c r="C11" s="23">
        <v>8</v>
      </c>
      <c r="D11" s="8">
        <v>14.97</v>
      </c>
      <c r="Q11" s="5"/>
      <c r="R11" s="12"/>
    </row>
    <row r="12" spans="1:18" ht="12.75">
      <c r="A12" s="1" t="s">
        <v>18</v>
      </c>
      <c r="B12" t="s">
        <v>6</v>
      </c>
      <c r="C12" s="23">
        <v>8</v>
      </c>
      <c r="D12" s="8">
        <v>16.46</v>
      </c>
      <c r="Q12" s="5"/>
      <c r="R12" s="12"/>
    </row>
    <row r="13" spans="1:18" ht="12.75">
      <c r="A13" s="1" t="s">
        <v>18</v>
      </c>
      <c r="B13" t="s">
        <v>10</v>
      </c>
      <c r="C13" s="23">
        <v>8</v>
      </c>
      <c r="D13" s="8">
        <v>16.56</v>
      </c>
      <c r="F13" s="21"/>
      <c r="G13" s="10" t="s">
        <v>30</v>
      </c>
      <c r="H13" s="8" t="s">
        <v>2</v>
      </c>
      <c r="I13" s="8" t="s">
        <v>6</v>
      </c>
      <c r="J13" s="8" t="s">
        <v>10</v>
      </c>
      <c r="Q13" s="5"/>
      <c r="R13" s="12"/>
    </row>
    <row r="14" spans="1:18" ht="12.75">
      <c r="A14" s="1" t="s">
        <v>19</v>
      </c>
      <c r="B14" t="s">
        <v>6</v>
      </c>
      <c r="C14" s="23">
        <v>8</v>
      </c>
      <c r="D14" s="8">
        <v>16.56</v>
      </c>
      <c r="F14" s="20">
        <v>0</v>
      </c>
      <c r="G14" s="5">
        <f>(C32+C38+C44)/3</f>
        <v>13.063333333333334</v>
      </c>
      <c r="H14" s="8">
        <f>G14</f>
        <v>13.063333333333334</v>
      </c>
      <c r="I14" s="8">
        <f>C32</f>
        <v>14.55</v>
      </c>
      <c r="J14" s="8">
        <f>C35</f>
        <v>13.41</v>
      </c>
      <c r="Q14" s="5"/>
      <c r="R14" s="12"/>
    </row>
    <row r="15" spans="1:18" ht="12.75">
      <c r="A15" s="1" t="s">
        <v>19</v>
      </c>
      <c r="B15" t="s">
        <v>10</v>
      </c>
      <c r="C15" s="23">
        <v>8</v>
      </c>
      <c r="D15" s="8">
        <v>16.99</v>
      </c>
      <c r="F15" s="20">
        <v>4</v>
      </c>
      <c r="G15" s="5">
        <f>(C33+C39+C45)/3</f>
        <v>16.026666666666667</v>
      </c>
      <c r="H15" s="8">
        <f>C33-H14</f>
        <v>3.226666666666665</v>
      </c>
      <c r="I15" s="8">
        <f>C33-I14</f>
        <v>1.7399999999999984</v>
      </c>
      <c r="J15" s="8">
        <f>C36-J14</f>
        <v>2.8299999999999983</v>
      </c>
      <c r="Q15" s="5"/>
      <c r="R15" s="12"/>
    </row>
    <row r="16" spans="1:18" ht="12.75">
      <c r="A16" s="1" t="s">
        <v>20</v>
      </c>
      <c r="B16" t="s">
        <v>6</v>
      </c>
      <c r="C16" s="23">
        <v>8</v>
      </c>
      <c r="D16" s="8">
        <v>15.03</v>
      </c>
      <c r="F16" s="20">
        <v>6</v>
      </c>
      <c r="G16" s="5">
        <f>(C34+C40+C46)/3</f>
        <v>15.866666666666667</v>
      </c>
      <c r="H16" s="8">
        <f>C34-H14</f>
        <v>2.4866666666666664</v>
      </c>
      <c r="I16" s="8">
        <f>C34-I14</f>
        <v>1</v>
      </c>
      <c r="J16" s="8">
        <f>C37-J14</f>
        <v>2.5199999999999996</v>
      </c>
      <c r="Q16" s="5"/>
      <c r="R16" s="12"/>
    </row>
    <row r="17" spans="1:18" ht="12.75">
      <c r="A17" s="1" t="s">
        <v>20</v>
      </c>
      <c r="B17" t="s">
        <v>10</v>
      </c>
      <c r="C17" s="23">
        <v>8</v>
      </c>
      <c r="D17" s="8">
        <v>16.29</v>
      </c>
      <c r="F17" s="20"/>
      <c r="G17" s="5"/>
      <c r="H17" s="8"/>
      <c r="I17" s="8"/>
      <c r="J17" s="8"/>
      <c r="Q17" s="5"/>
      <c r="R17" s="12"/>
    </row>
    <row r="18" spans="1:18" ht="12.75">
      <c r="A18" s="1" t="s">
        <v>21</v>
      </c>
      <c r="B18" t="s">
        <v>6</v>
      </c>
      <c r="C18" s="23">
        <v>8</v>
      </c>
      <c r="D18" s="8">
        <v>18.42</v>
      </c>
      <c r="F18" s="20"/>
      <c r="G18" s="8" t="s">
        <v>6</v>
      </c>
      <c r="H18" s="8" t="s">
        <v>10</v>
      </c>
      <c r="I18" s="8"/>
      <c r="J18" s="8"/>
      <c r="Q18" s="5"/>
      <c r="R18" s="12"/>
    </row>
    <row r="19" spans="1:18" ht="12.75">
      <c r="A19" s="1" t="s">
        <v>21</v>
      </c>
      <c r="B19" t="s">
        <v>10</v>
      </c>
      <c r="C19" s="23">
        <v>8</v>
      </c>
      <c r="D19" s="8">
        <v>18.56</v>
      </c>
      <c r="F19" s="20">
        <v>0</v>
      </c>
      <c r="G19" s="5">
        <v>0</v>
      </c>
      <c r="H19" s="8">
        <v>0</v>
      </c>
      <c r="I19" s="8"/>
      <c r="J19" s="8"/>
      <c r="Q19" s="5"/>
      <c r="R19" s="12"/>
    </row>
    <row r="20" spans="1:18" ht="12.75">
      <c r="A20" s="1" t="s">
        <v>22</v>
      </c>
      <c r="B20" t="s">
        <v>6</v>
      </c>
      <c r="C20" s="23">
        <v>8</v>
      </c>
      <c r="D20" s="8">
        <v>16.44</v>
      </c>
      <c r="F20" s="20">
        <v>4</v>
      </c>
      <c r="G20" s="5">
        <f>I15-H15</f>
        <v>-1.4866666666666664</v>
      </c>
      <c r="H20" s="8">
        <f>J15-H15</f>
        <v>-0.3966666666666665</v>
      </c>
      <c r="I20" s="8"/>
      <c r="J20" s="8"/>
      <c r="Q20" s="5"/>
      <c r="R20" s="12"/>
    </row>
    <row r="21" spans="1:18" ht="12.75">
      <c r="A21" s="1" t="s">
        <v>22</v>
      </c>
      <c r="B21" t="s">
        <v>10</v>
      </c>
      <c r="C21" s="23">
        <v>8</v>
      </c>
      <c r="D21" s="8">
        <v>16.09</v>
      </c>
      <c r="F21" s="20">
        <v>6</v>
      </c>
      <c r="G21" s="5">
        <f>I16-H16</f>
        <v>-1.4866666666666664</v>
      </c>
      <c r="H21" s="8">
        <f>J16-H16</f>
        <v>0.033333333333333215</v>
      </c>
      <c r="I21" s="8"/>
      <c r="J21" s="8"/>
      <c r="Q21" s="5"/>
      <c r="R21" s="12"/>
    </row>
    <row r="22" spans="1:18" ht="12.75">
      <c r="A22" s="1" t="s">
        <v>23</v>
      </c>
      <c r="B22" t="s">
        <v>6</v>
      </c>
      <c r="C22" s="23">
        <v>8</v>
      </c>
      <c r="D22" s="8">
        <v>15.98</v>
      </c>
      <c r="F22" s="20"/>
      <c r="G22" s="5"/>
      <c r="H22" s="8"/>
      <c r="I22" s="8"/>
      <c r="J22" s="8"/>
      <c r="Q22" s="5"/>
      <c r="R22" s="12"/>
    </row>
    <row r="23" spans="1:18" ht="12.75">
      <c r="A23" s="1" t="s">
        <v>23</v>
      </c>
      <c r="B23" t="s">
        <v>10</v>
      </c>
      <c r="C23" s="23">
        <v>8</v>
      </c>
      <c r="D23" s="8">
        <v>16.49</v>
      </c>
      <c r="F23" s="21"/>
      <c r="G23" s="10" t="s">
        <v>31</v>
      </c>
      <c r="H23" s="8" t="s">
        <v>2</v>
      </c>
      <c r="I23" s="8" t="s">
        <v>6</v>
      </c>
      <c r="J23" s="8" t="s">
        <v>10</v>
      </c>
      <c r="Q23" s="5"/>
      <c r="R23" s="12"/>
    </row>
    <row r="24" spans="1:18" ht="12.75">
      <c r="A24" s="1" t="s">
        <v>25</v>
      </c>
      <c r="B24" t="s">
        <v>6</v>
      </c>
      <c r="C24" s="23">
        <v>8</v>
      </c>
      <c r="D24" s="8">
        <v>17.77</v>
      </c>
      <c r="F24" s="20">
        <v>0</v>
      </c>
      <c r="G24" s="5">
        <f>(C32+C38+C44)/3</f>
        <v>13.063333333333334</v>
      </c>
      <c r="H24" s="8">
        <f>G24</f>
        <v>13.063333333333334</v>
      </c>
      <c r="I24" s="8">
        <f>C38</f>
        <v>11.22</v>
      </c>
      <c r="J24" s="8">
        <f>C41</f>
        <v>15.25</v>
      </c>
      <c r="Q24" s="5"/>
      <c r="R24" s="12"/>
    </row>
    <row r="25" spans="1:18" ht="12.75">
      <c r="A25" s="1" t="s">
        <v>25</v>
      </c>
      <c r="B25" t="s">
        <v>10</v>
      </c>
      <c r="C25" s="23">
        <v>8</v>
      </c>
      <c r="D25" s="8">
        <v>17.01</v>
      </c>
      <c r="F25" s="20">
        <v>4</v>
      </c>
      <c r="G25" s="5">
        <f>(C33+C39+C45)/3</f>
        <v>16.026666666666667</v>
      </c>
      <c r="H25" s="8">
        <f>C39-H24</f>
        <v>2.456666666666665</v>
      </c>
      <c r="I25" s="8">
        <f>C39-I24</f>
        <v>4.299999999999999</v>
      </c>
      <c r="J25" s="8">
        <f>C41-J24</f>
        <v>0</v>
      </c>
      <c r="Q25" s="5"/>
      <c r="R25" s="12"/>
    </row>
    <row r="26" spans="1:18" ht="12.75">
      <c r="A26" s="1"/>
      <c r="C26" s="23"/>
      <c r="D26" s="8"/>
      <c r="F26" s="20">
        <v>6</v>
      </c>
      <c r="G26" s="5">
        <f>(C34+C40+C46)/3</f>
        <v>15.866666666666667</v>
      </c>
      <c r="H26" s="8">
        <f>C40-H24</f>
        <v>3.126666666666667</v>
      </c>
      <c r="I26" s="8">
        <f>C40-I24</f>
        <v>4.970000000000001</v>
      </c>
      <c r="J26" s="8">
        <f>C43-J24</f>
        <v>0.5899999999999999</v>
      </c>
      <c r="Q26" s="5"/>
      <c r="R26" s="12"/>
    </row>
    <row r="27" spans="1:18" ht="12.75">
      <c r="A27" s="1"/>
      <c r="C27" s="23"/>
      <c r="D27" s="8"/>
      <c r="F27" s="20"/>
      <c r="G27" s="5"/>
      <c r="H27" s="8"/>
      <c r="I27" s="8"/>
      <c r="J27" s="8"/>
      <c r="Q27" s="5"/>
      <c r="R27" s="12"/>
    </row>
    <row r="28" spans="1:18" ht="12.75">
      <c r="A28" s="1"/>
      <c r="C28" s="23"/>
      <c r="D28" s="8"/>
      <c r="F28" s="20"/>
      <c r="G28" s="8" t="s">
        <v>6</v>
      </c>
      <c r="H28" s="8" t="s">
        <v>10</v>
      </c>
      <c r="I28" s="8"/>
      <c r="J28" s="8"/>
      <c r="Q28" s="5"/>
      <c r="R28" s="12"/>
    </row>
    <row r="29" spans="1:18" ht="12.75">
      <c r="A29" s="1" t="s">
        <v>9</v>
      </c>
      <c r="B29" s="3"/>
      <c r="C29" s="1"/>
      <c r="D29" s="1"/>
      <c r="E29" s="1"/>
      <c r="F29" s="20">
        <v>0</v>
      </c>
      <c r="G29" s="5">
        <v>0</v>
      </c>
      <c r="H29" s="8">
        <v>0</v>
      </c>
      <c r="I29" s="8"/>
      <c r="J29" s="8"/>
      <c r="Q29" s="5"/>
      <c r="R29" s="12"/>
    </row>
    <row r="30" spans="1:18" ht="12.75">
      <c r="A30" t="s">
        <v>0</v>
      </c>
      <c r="B30" s="3" t="s">
        <v>8</v>
      </c>
      <c r="C30" s="4"/>
      <c r="D30" s="4"/>
      <c r="F30" s="20">
        <v>4</v>
      </c>
      <c r="G30" s="5">
        <f>I25-H25</f>
        <v>1.8433333333333337</v>
      </c>
      <c r="H30" s="8">
        <f>J25-H25</f>
        <v>-2.456666666666665</v>
      </c>
      <c r="I30" s="8"/>
      <c r="J30" s="8"/>
      <c r="Q30" s="5"/>
      <c r="R30" s="12"/>
    </row>
    <row r="31" spans="1:18" ht="12.75">
      <c r="A31" s="9"/>
      <c r="B31" s="3" t="s">
        <v>4</v>
      </c>
      <c r="C31" s="9" t="s">
        <v>1</v>
      </c>
      <c r="D31" s="9"/>
      <c r="E31" s="9"/>
      <c r="F31" s="20">
        <v>6</v>
      </c>
      <c r="G31" s="5">
        <f>I26-H26</f>
        <v>1.8433333333333337</v>
      </c>
      <c r="H31" s="8">
        <f>J26-H26</f>
        <v>-2.536666666666667</v>
      </c>
      <c r="I31" s="8"/>
      <c r="J31" s="8"/>
      <c r="Q31" s="5"/>
      <c r="R31" s="12"/>
    </row>
    <row r="32" spans="1:18" ht="12.75">
      <c r="A32" t="s">
        <v>12</v>
      </c>
      <c r="B32" s="2">
        <v>0</v>
      </c>
      <c r="C32" s="5">
        <v>14.55</v>
      </c>
      <c r="D32" s="5"/>
      <c r="E32" s="5"/>
      <c r="F32" s="20"/>
      <c r="G32" s="5"/>
      <c r="H32" s="8"/>
      <c r="I32" s="8"/>
      <c r="J32" s="8"/>
      <c r="Q32" s="5"/>
      <c r="R32" s="12"/>
    </row>
    <row r="33" spans="1:18" ht="12.75">
      <c r="A33" t="s">
        <v>12</v>
      </c>
      <c r="B33" s="2">
        <v>4</v>
      </c>
      <c r="C33" s="5">
        <v>16.29</v>
      </c>
      <c r="D33" s="5"/>
      <c r="E33" s="5"/>
      <c r="F33" s="21"/>
      <c r="G33" s="10" t="s">
        <v>32</v>
      </c>
      <c r="H33" s="8" t="s">
        <v>2</v>
      </c>
      <c r="I33" s="8" t="s">
        <v>6</v>
      </c>
      <c r="J33" s="8" t="s">
        <v>10</v>
      </c>
      <c r="Q33" s="5"/>
      <c r="R33" s="12"/>
    </row>
    <row r="34" spans="1:18" ht="12.75">
      <c r="A34" t="s">
        <v>12</v>
      </c>
      <c r="B34" s="2">
        <v>6</v>
      </c>
      <c r="C34" s="5">
        <v>15.55</v>
      </c>
      <c r="D34" s="5"/>
      <c r="E34" s="5"/>
      <c r="F34" s="20">
        <v>0</v>
      </c>
      <c r="G34" s="5">
        <f>(C32+C38+C44)/3</f>
        <v>13.063333333333334</v>
      </c>
      <c r="H34" s="8">
        <f>G34</f>
        <v>13.063333333333334</v>
      </c>
      <c r="I34" s="8">
        <f>C44</f>
        <v>13.42</v>
      </c>
      <c r="J34" s="8">
        <f>C47</f>
        <v>12.83</v>
      </c>
      <c r="Q34" s="5"/>
      <c r="R34" s="12"/>
    </row>
    <row r="35" spans="1:18" ht="12.75">
      <c r="A35" t="s">
        <v>13</v>
      </c>
      <c r="B35" s="2">
        <v>0</v>
      </c>
      <c r="C35" s="5">
        <v>13.41</v>
      </c>
      <c r="D35" s="5"/>
      <c r="E35" s="5"/>
      <c r="F35" s="20">
        <v>4</v>
      </c>
      <c r="G35" s="5">
        <f>(C33+C39+C45)/3</f>
        <v>16.026666666666667</v>
      </c>
      <c r="H35" s="8">
        <f>C45-H34</f>
        <v>3.206666666666665</v>
      </c>
      <c r="I35" s="8">
        <f>C45-I34</f>
        <v>2.8499999999999996</v>
      </c>
      <c r="J35" s="8">
        <f>C48-J34</f>
        <v>2.9399999999999995</v>
      </c>
      <c r="Q35" s="5"/>
      <c r="R35" s="12"/>
    </row>
    <row r="36" spans="1:18" ht="12.75">
      <c r="A36" t="s">
        <v>13</v>
      </c>
      <c r="B36" s="2">
        <v>4</v>
      </c>
      <c r="C36" s="5">
        <v>16.24</v>
      </c>
      <c r="D36" s="5"/>
      <c r="E36" s="5"/>
      <c r="F36" s="20">
        <v>6</v>
      </c>
      <c r="G36" s="5">
        <f>(C34+C40+C46)/3</f>
        <v>15.866666666666667</v>
      </c>
      <c r="H36" s="8">
        <f>C46-H34</f>
        <v>2.796666666666665</v>
      </c>
      <c r="I36" s="8">
        <f>C46-I34</f>
        <v>2.4399999999999995</v>
      </c>
      <c r="J36" s="8">
        <f>C49-J34</f>
        <v>4.279999999999999</v>
      </c>
      <c r="Q36" s="5"/>
      <c r="R36" s="12"/>
    </row>
    <row r="37" spans="1:18" ht="12.75">
      <c r="A37" t="s">
        <v>13</v>
      </c>
      <c r="B37" s="2">
        <v>6</v>
      </c>
      <c r="C37" s="5">
        <v>15.93</v>
      </c>
      <c r="D37" s="5"/>
      <c r="E37" s="5"/>
      <c r="F37" s="20"/>
      <c r="G37" s="5"/>
      <c r="H37" s="8"/>
      <c r="I37" s="8"/>
      <c r="J37" s="8"/>
      <c r="Q37" s="5"/>
      <c r="R37" s="12"/>
    </row>
    <row r="38" spans="1:18" ht="12.75">
      <c r="A38" t="s">
        <v>12</v>
      </c>
      <c r="B38" s="2">
        <v>0</v>
      </c>
      <c r="C38" s="5">
        <v>11.22</v>
      </c>
      <c r="D38" s="5"/>
      <c r="E38" s="5"/>
      <c r="F38" s="20"/>
      <c r="G38" s="8" t="s">
        <v>6</v>
      </c>
      <c r="H38" s="8" t="s">
        <v>10</v>
      </c>
      <c r="I38" s="8"/>
      <c r="J38" s="8"/>
      <c r="Q38" s="5"/>
      <c r="R38" s="12"/>
    </row>
    <row r="39" spans="1:18" ht="12.75">
      <c r="A39" t="s">
        <v>12</v>
      </c>
      <c r="B39" s="2">
        <v>4</v>
      </c>
      <c r="C39" s="5">
        <v>15.52</v>
      </c>
      <c r="D39" s="5"/>
      <c r="E39" s="5"/>
      <c r="F39" s="20">
        <v>0</v>
      </c>
      <c r="G39" s="5">
        <v>0</v>
      </c>
      <c r="H39" s="8">
        <v>0</v>
      </c>
      <c r="I39" s="8"/>
      <c r="J39" s="8"/>
      <c r="Q39" s="5"/>
      <c r="R39" s="12"/>
    </row>
    <row r="40" spans="1:18" ht="12.75">
      <c r="A40" t="s">
        <v>12</v>
      </c>
      <c r="B40" s="2">
        <v>6</v>
      </c>
      <c r="C40" s="5">
        <v>16.19</v>
      </c>
      <c r="D40" s="5"/>
      <c r="E40" s="5"/>
      <c r="F40" s="20">
        <v>4</v>
      </c>
      <c r="G40" s="5">
        <f>I35-H35</f>
        <v>-0.3566666666666656</v>
      </c>
      <c r="H40" s="8">
        <f>J35-H35</f>
        <v>-0.2666666666666657</v>
      </c>
      <c r="I40" s="8"/>
      <c r="J40" s="8"/>
      <c r="Q40" s="5"/>
      <c r="R40" s="12"/>
    </row>
    <row r="41" spans="1:18" ht="12.75">
      <c r="A41" t="s">
        <v>14</v>
      </c>
      <c r="B41" s="2">
        <v>0</v>
      </c>
      <c r="C41" s="5">
        <v>15.25</v>
      </c>
      <c r="D41" s="5"/>
      <c r="E41" s="5"/>
      <c r="F41" s="20">
        <v>6</v>
      </c>
      <c r="G41" s="5">
        <f>I36-H36</f>
        <v>-0.3566666666666656</v>
      </c>
      <c r="H41" s="8">
        <f>J36-H36</f>
        <v>1.4833333333333343</v>
      </c>
      <c r="I41" s="8"/>
      <c r="J41" s="8"/>
      <c r="Q41" s="5"/>
      <c r="R41" s="12"/>
    </row>
    <row r="42" spans="1:18" ht="12.75">
      <c r="A42" t="s">
        <v>14</v>
      </c>
      <c r="B42" s="2">
        <v>4</v>
      </c>
      <c r="C42" s="5">
        <v>16.35</v>
      </c>
      <c r="D42" s="5"/>
      <c r="E42" s="5"/>
      <c r="Q42" s="5"/>
      <c r="R42" s="12"/>
    </row>
    <row r="43" spans="1:18" ht="12.75">
      <c r="A43" t="s">
        <v>14</v>
      </c>
      <c r="B43" s="2">
        <v>6</v>
      </c>
      <c r="C43" s="5">
        <v>15.84</v>
      </c>
      <c r="D43" s="5"/>
      <c r="E43" s="5"/>
      <c r="Q43" s="5"/>
      <c r="R43" s="12"/>
    </row>
    <row r="44" spans="1:18" ht="12.75">
      <c r="A44" t="s">
        <v>12</v>
      </c>
      <c r="B44" s="2">
        <v>0</v>
      </c>
      <c r="C44" s="5">
        <v>13.42</v>
      </c>
      <c r="D44" s="5"/>
      <c r="E44" s="5"/>
      <c r="Q44" s="5"/>
      <c r="R44" s="12"/>
    </row>
    <row r="45" spans="1:18" ht="12.75">
      <c r="A45" t="s">
        <v>12</v>
      </c>
      <c r="B45" s="2">
        <v>4</v>
      </c>
      <c r="C45" s="5">
        <v>16.27</v>
      </c>
      <c r="D45" s="5"/>
      <c r="E45" s="5"/>
      <c r="Q45" s="5"/>
      <c r="R45" s="12"/>
    </row>
    <row r="46" spans="1:18" ht="12.75">
      <c r="A46" t="s">
        <v>12</v>
      </c>
      <c r="B46" s="2">
        <v>6</v>
      </c>
      <c r="C46" s="5">
        <v>15.86</v>
      </c>
      <c r="D46" s="5"/>
      <c r="E46" s="5"/>
      <c r="Q46" s="5"/>
      <c r="R46" s="12"/>
    </row>
    <row r="47" spans="1:18" ht="12.75">
      <c r="A47" t="s">
        <v>15</v>
      </c>
      <c r="B47" s="2">
        <v>0</v>
      </c>
      <c r="C47" s="5">
        <v>12.83</v>
      </c>
      <c r="D47" s="5"/>
      <c r="E47" s="5"/>
      <c r="Q47" s="5"/>
      <c r="R47" s="12"/>
    </row>
    <row r="48" spans="1:18" ht="12.75">
      <c r="A48" t="s">
        <v>15</v>
      </c>
      <c r="B48" s="2">
        <v>4</v>
      </c>
      <c r="C48" s="5">
        <v>15.77</v>
      </c>
      <c r="D48" s="5"/>
      <c r="E48" s="5"/>
      <c r="Q48" s="5"/>
      <c r="R48" s="12"/>
    </row>
    <row r="49" spans="1:18" ht="12.75">
      <c r="A49" t="s">
        <v>15</v>
      </c>
      <c r="B49" s="2">
        <v>6</v>
      </c>
      <c r="C49" s="5">
        <v>17.11</v>
      </c>
      <c r="D49" s="5"/>
      <c r="E49" s="5"/>
      <c r="Q49" s="5"/>
      <c r="R49" s="12"/>
    </row>
    <row r="50" spans="2:18" ht="12.75">
      <c r="B50" s="2"/>
      <c r="Q50" s="5"/>
      <c r="R50" s="12"/>
    </row>
    <row r="51" spans="2:18" ht="12.75">
      <c r="B51" s="2"/>
      <c r="F51" s="20"/>
      <c r="G51" s="5"/>
      <c r="H51" s="8"/>
      <c r="I51" s="8"/>
      <c r="J51" s="8"/>
      <c r="Q51" s="5"/>
      <c r="R51" s="12"/>
    </row>
    <row r="52" spans="2:18" ht="12.75">
      <c r="B52" s="2"/>
      <c r="F52" s="20"/>
      <c r="G52" s="5"/>
      <c r="H52" s="8"/>
      <c r="I52" s="8"/>
      <c r="J52" s="8"/>
      <c r="Q52" s="5"/>
      <c r="R52" s="12"/>
    </row>
    <row r="53" spans="2:18" ht="12.75">
      <c r="B53" s="2"/>
      <c r="F53" s="20"/>
      <c r="G53" s="5"/>
      <c r="H53" s="8"/>
      <c r="I53" s="8"/>
      <c r="J53" s="8"/>
      <c r="Q53" s="5"/>
      <c r="R53" s="12"/>
    </row>
    <row r="54" spans="2:18" ht="12.75">
      <c r="B54" s="2"/>
      <c r="F54" s="20"/>
      <c r="G54" s="5"/>
      <c r="H54" s="8"/>
      <c r="I54" s="8"/>
      <c r="J54" s="8"/>
      <c r="Q54" s="5"/>
      <c r="R54" s="12"/>
    </row>
    <row r="55" spans="2:18" ht="12.75">
      <c r="B55" s="2"/>
      <c r="F55" s="20"/>
      <c r="G55" s="5"/>
      <c r="H55" s="8"/>
      <c r="I55" s="8"/>
      <c r="J55" s="8"/>
      <c r="Q55" s="5"/>
      <c r="R55" s="12"/>
    </row>
    <row r="56" spans="2:18" ht="12.75">
      <c r="B56" s="2"/>
      <c r="F56" s="20"/>
      <c r="G56" s="5"/>
      <c r="H56" s="8"/>
      <c r="I56" s="8"/>
      <c r="J56" s="8"/>
      <c r="Q56" s="5"/>
      <c r="R56" s="1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</sheetData>
  <hyperlinks>
    <hyperlink ref="B6" r:id="rId1" display="http://bible.cc/ephesians/3-14.htm"/>
    <hyperlink ref="B7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9"/>
  <sheetViews>
    <sheetView tabSelected="1" workbookViewId="0" topLeftCell="A35">
      <selection activeCell="F52" sqref="F52"/>
    </sheetView>
  </sheetViews>
  <sheetFormatPr defaultColWidth="9.140625" defaultRowHeight="12.75"/>
  <cols>
    <col min="1" max="1" width="13.57421875" style="0" customWidth="1"/>
    <col min="2" max="2" width="14.00390625" style="0" customWidth="1"/>
    <col min="3" max="3" width="9.140625" style="5" customWidth="1"/>
    <col min="4" max="4" width="12.8515625" style="12" customWidth="1"/>
    <col min="5" max="5" width="14.00390625" style="15" customWidth="1"/>
    <col min="6" max="6" width="13.28125" style="12" customWidth="1"/>
  </cols>
  <sheetData>
    <row r="1" spans="1:15" ht="12.75">
      <c r="A1" s="11"/>
      <c r="B1" s="11"/>
      <c r="C1" s="25"/>
      <c r="D1" s="26"/>
      <c r="E1" s="27"/>
      <c r="F1" s="26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12.75">
      <c r="A2" s="5"/>
      <c r="B2" s="5"/>
      <c r="C2" s="5"/>
      <c r="D2" s="12"/>
      <c r="E2" s="15"/>
      <c r="F2" s="12"/>
      <c r="G2"/>
      <c r="H2"/>
      <c r="I2"/>
      <c r="J2"/>
      <c r="K2"/>
      <c r="L2"/>
      <c r="M2"/>
      <c r="N2"/>
      <c r="O2"/>
    </row>
    <row r="3" spans="1:2" ht="12.75">
      <c r="A3" s="5"/>
      <c r="B3" s="5"/>
    </row>
    <row r="4" spans="1:2" ht="12.75">
      <c r="A4" s="5"/>
      <c r="B4" s="5"/>
    </row>
    <row r="5" spans="1:2" ht="12.75">
      <c r="A5" s="5"/>
      <c r="B5" s="5"/>
    </row>
    <row r="6" spans="1:2" ht="12.75">
      <c r="A6" s="5"/>
      <c r="B6" s="5"/>
    </row>
    <row r="7" spans="1:2" ht="12.75">
      <c r="A7" s="5"/>
      <c r="B7" s="5"/>
    </row>
    <row r="8" spans="1:2" ht="12.75">
      <c r="A8" s="5"/>
      <c r="B8" s="5"/>
    </row>
    <row r="9" spans="1:2" ht="12.75">
      <c r="A9" s="5"/>
      <c r="B9" s="5"/>
    </row>
    <row r="10" spans="1:2" ht="12.75">
      <c r="A10" s="5"/>
      <c r="B10" s="5"/>
    </row>
    <row r="11" spans="1:2" ht="12.75">
      <c r="A11" s="5"/>
      <c r="B11" s="5"/>
    </row>
    <row r="12" spans="1:2" ht="12.75">
      <c r="A12" s="5"/>
      <c r="B12" s="5"/>
    </row>
    <row r="13" spans="1:2" ht="12.75">
      <c r="A13" s="5"/>
      <c r="B13" s="5"/>
    </row>
    <row r="14" spans="1:15" s="1" customFormat="1" ht="12.75">
      <c r="A14"/>
      <c r="B14"/>
      <c r="C14" s="5"/>
      <c r="D14" s="12"/>
      <c r="E14" s="15"/>
      <c r="F14" s="12"/>
      <c r="G14"/>
      <c r="H14"/>
      <c r="I14"/>
      <c r="J14"/>
      <c r="K14"/>
      <c r="L14"/>
      <c r="M14"/>
      <c r="N14"/>
      <c r="O14"/>
    </row>
    <row r="22" spans="1:15" s="1" customFormat="1" ht="12.75">
      <c r="A22"/>
      <c r="B22"/>
      <c r="C22" s="5"/>
      <c r="D22" s="12"/>
      <c r="E22" s="15"/>
      <c r="F22" s="12"/>
      <c r="G22"/>
      <c r="H22"/>
      <c r="I22"/>
      <c r="J22"/>
      <c r="K22"/>
      <c r="L22"/>
      <c r="M22"/>
      <c r="N22"/>
      <c r="O22"/>
    </row>
    <row r="24" spans="1:15" s="9" customFormat="1" ht="12.75">
      <c r="A24"/>
      <c r="B24"/>
      <c r="C24" s="5"/>
      <c r="D24" s="12"/>
      <c r="E24" s="15"/>
      <c r="F24" s="12"/>
      <c r="G24"/>
      <c r="H24"/>
      <c r="I24"/>
      <c r="J24"/>
      <c r="K24"/>
      <c r="L24"/>
      <c r="M24"/>
      <c r="N24"/>
      <c r="O24"/>
    </row>
    <row r="34" spans="1:2" ht="12.75">
      <c r="A34" s="5"/>
      <c r="B34" s="5"/>
    </row>
    <row r="35" spans="1:2" ht="12.75">
      <c r="A35" s="5"/>
      <c r="B35" s="5"/>
    </row>
    <row r="36" spans="1:2" ht="12.75">
      <c r="A36" s="5"/>
      <c r="B36" s="5"/>
    </row>
    <row r="37" spans="1:2" ht="12.75">
      <c r="A37" s="5"/>
      <c r="B37" s="5"/>
    </row>
    <row r="38" spans="1:2" ht="12.75">
      <c r="A38" s="5"/>
      <c r="B38" s="5"/>
    </row>
    <row r="39" spans="1:2" ht="12.75">
      <c r="A39" s="5"/>
      <c r="B39" s="5"/>
    </row>
    <row r="40" spans="1:2" ht="12.75">
      <c r="A40" s="5"/>
      <c r="B40" s="5"/>
    </row>
    <row r="41" spans="1:2" ht="12.75">
      <c r="A41" s="5"/>
      <c r="B41" s="5"/>
    </row>
    <row r="42" spans="1:2" ht="12.75">
      <c r="A42" s="5"/>
      <c r="B42" s="5"/>
    </row>
    <row r="43" spans="1:2" ht="12.75">
      <c r="A43" s="5"/>
      <c r="B43" s="5"/>
    </row>
    <row r="44" spans="1:2" ht="12.75">
      <c r="A44" s="5"/>
      <c r="B44" s="5"/>
    </row>
    <row r="69" spans="1:15" ht="12.75">
      <c r="A69" s="1"/>
      <c r="B69" s="1"/>
      <c r="C69" s="6"/>
      <c r="D69" s="13"/>
      <c r="E69" s="16"/>
      <c r="F69" s="13"/>
      <c r="G69" s="1"/>
      <c r="H69" s="1"/>
      <c r="I69" s="1"/>
      <c r="J69" s="1"/>
      <c r="K69" s="1"/>
      <c r="L69" s="1"/>
      <c r="M69" s="1"/>
      <c r="N69" s="1"/>
      <c r="O69" s="1"/>
    </row>
    <row r="70" ht="12.75">
      <c r="I70" s="7"/>
    </row>
    <row r="71" spans="1:15" ht="12.75">
      <c r="A71" s="9"/>
      <c r="B71" s="9"/>
      <c r="C71" s="10"/>
      <c r="D71" s="14"/>
      <c r="E71" s="17"/>
      <c r="F71" s="14"/>
      <c r="G71" s="9"/>
      <c r="H71" s="9"/>
      <c r="I71" s="9"/>
      <c r="J71" s="9"/>
      <c r="K71" s="9"/>
      <c r="L71" s="9"/>
      <c r="M71" s="9"/>
      <c r="N71" s="9"/>
      <c r="O71" s="9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137" spans="1:15" ht="15.75">
      <c r="A137" s="28"/>
      <c r="B137" s="28"/>
      <c r="C137" s="28"/>
      <c r="D137" s="32"/>
      <c r="E137" s="33"/>
      <c r="F137" s="32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.75">
      <c r="A138" s="37"/>
      <c r="B138" s="37"/>
      <c r="C138" s="37"/>
      <c r="D138" s="38"/>
      <c r="E138" s="39"/>
      <c r="F138" s="38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2" ht="12.75">
      <c r="A139" s="5"/>
      <c r="B139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Compania de YosoY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Boehm</dc:creator>
  <cp:keywords/>
  <dc:description/>
  <cp:lastModifiedBy>Robert A. Boehm</cp:lastModifiedBy>
  <dcterms:created xsi:type="dcterms:W3CDTF">2010-01-16T03:14:28Z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