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3345" firstSheet="1" activeTab="7"/>
  </bookViews>
  <sheets>
    <sheet name="Field Data, Chart, Yield TCTS" sheetId="1" r:id="rId1"/>
    <sheet name="Net Gain Brix" sheetId="2" r:id="rId2"/>
    <sheet name="Net Gain Pol" sheetId="3" r:id="rId3"/>
    <sheet name="Net Gain Purity" sheetId="4" r:id="rId4"/>
    <sheet name="Net Gain Pol Cane" sheetId="5" r:id="rId5"/>
    <sheet name="Fibre" sheetId="6" r:id="rId6"/>
    <sheet name="JRCS" sheetId="7" r:id="rId7"/>
    <sheet name="TCTS" sheetId="8" r:id="rId8"/>
  </sheets>
  <definedNames/>
  <calcPr fullCalcOnLoad="1"/>
</workbook>
</file>

<file path=xl/sharedStrings.xml><?xml version="1.0" encoding="utf-8"?>
<sst xmlns="http://schemas.openxmlformats.org/spreadsheetml/2006/main" count="1162" uniqueCount="25">
  <si>
    <t>Treatment</t>
  </si>
  <si>
    <t>Brix</t>
  </si>
  <si>
    <t>Purity</t>
  </si>
  <si>
    <t>Control</t>
  </si>
  <si>
    <t>Fusilade</t>
  </si>
  <si>
    <t>Fusilade + ISO</t>
  </si>
  <si>
    <t>DAT</t>
  </si>
  <si>
    <t>Pol</t>
  </si>
  <si>
    <t>JRCS</t>
  </si>
  <si>
    <t>TCTS</t>
  </si>
  <si>
    <t>% Pol Cane</t>
  </si>
  <si>
    <t>Fibre</t>
  </si>
  <si>
    <t>SP3</t>
  </si>
  <si>
    <t>Control No Ripener</t>
  </si>
  <si>
    <t>Glyphosate + ISO</t>
  </si>
  <si>
    <t>Glyphosate</t>
  </si>
  <si>
    <t>Back Savannah 2</t>
  </si>
  <si>
    <t>Fig Tree</t>
  </si>
  <si>
    <t>Compare 3 weeks to 4 week Graph</t>
  </si>
  <si>
    <t>Field Worthy Park</t>
  </si>
  <si>
    <t>Fusilade+ISO</t>
  </si>
  <si>
    <t>Glyphosate+ISO</t>
  </si>
  <si>
    <t>$400/Ton</t>
  </si>
  <si>
    <t>$600/Ton</t>
  </si>
  <si>
    <t>$700/Ton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</si>
</sst>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MS Reference Sans Serif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4" fillId="0" borderId="0" xfId="2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Brix %
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55"/>
          <c:w val="0.549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'Net Gain Brix'!$J$9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Brix'!$I$10:$I$14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Brix'!$J$10:$J$14</c:f>
              <c:numCache>
                <c:ptCount val="5"/>
                <c:pt idx="0">
                  <c:v>0</c:v>
                </c:pt>
                <c:pt idx="1">
                  <c:v>-0.05999999999999872</c:v>
                </c:pt>
                <c:pt idx="2">
                  <c:v>-0.46999999999999886</c:v>
                </c:pt>
                <c:pt idx="3">
                  <c:v>-0.13000000000000256</c:v>
                </c:pt>
                <c:pt idx="4">
                  <c:v>-0.6000000000000014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Brix'!$I$10:$I$14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Brix'!$K$10:$K$14</c:f>
              <c:numCache>
                <c:ptCount val="5"/>
                <c:pt idx="0">
                  <c:v>0</c:v>
                </c:pt>
                <c:pt idx="1">
                  <c:v>1.0500000000000007</c:v>
                </c:pt>
                <c:pt idx="2">
                  <c:v>0.2900000000000027</c:v>
                </c:pt>
                <c:pt idx="3">
                  <c:v>-0.13000000000000256</c:v>
                </c:pt>
                <c:pt idx="4">
                  <c:v>-0.620000000000001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Brix'!$L$9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Brix'!$I$10:$I$14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Brix'!$L$10:$L$14</c:f>
              <c:numCache>
                <c:ptCount val="5"/>
                <c:pt idx="0">
                  <c:v>0</c:v>
                </c:pt>
                <c:pt idx="1">
                  <c:v>1.25</c:v>
                </c:pt>
                <c:pt idx="2">
                  <c:v>0.2900000000000027</c:v>
                </c:pt>
                <c:pt idx="3">
                  <c:v>0.379999999999999</c:v>
                </c:pt>
                <c:pt idx="4">
                  <c:v>0.10000000000000142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'Net Gain Brix'!$M$9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Brix'!$I$10:$I$14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Brix'!$M$10:$M$14</c:f>
              <c:numCache>
                <c:ptCount val="5"/>
                <c:pt idx="0">
                  <c:v>0</c:v>
                </c:pt>
                <c:pt idx="1">
                  <c:v>2.080000000000002</c:v>
                </c:pt>
                <c:pt idx="2">
                  <c:v>-0.019999999999999574</c:v>
                </c:pt>
                <c:pt idx="3">
                  <c:v>0.46999999999999886</c:v>
                </c:pt>
                <c:pt idx="4">
                  <c:v>0.33000000000000185</c:v>
                </c:pt>
              </c:numCache>
            </c:numRef>
          </c:val>
          <c:smooth val="1"/>
        </c:ser>
        <c:marker val="1"/>
        <c:axId val="63190346"/>
        <c:axId val="31842203"/>
      </c:lineChart>
      <c:catAx>
        <c:axId val="6319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42203"/>
        <c:crosses val="autoZero"/>
        <c:auto val="1"/>
        <c:lblOffset val="100"/>
        <c:noMultiLvlLbl val="0"/>
      </c:catAx>
      <c:valAx>
        <c:axId val="31842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90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373"/>
          <c:w val="0.18225"/>
          <c:h val="0.2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Pol Cane %
Field 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725"/>
          <c:w val="0.5492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 Cane'!$J$9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Cane'!$J$10:$J$14</c:f>
              <c:numCache>
                <c:ptCount val="5"/>
                <c:pt idx="0">
                  <c:v>0</c:v>
                </c:pt>
                <c:pt idx="1">
                  <c:v>-0.34999999999999964</c:v>
                </c:pt>
                <c:pt idx="2">
                  <c:v>0.07000000000000028</c:v>
                </c:pt>
                <c:pt idx="3">
                  <c:v>-0.3000000000000007</c:v>
                </c:pt>
                <c:pt idx="4">
                  <c:v>-0.5199999999999996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Cane'!$K$9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Cane'!$K$10:$K$14</c:f>
              <c:numCache>
                <c:ptCount val="5"/>
                <c:pt idx="0">
                  <c:v>0</c:v>
                </c:pt>
                <c:pt idx="1">
                  <c:v>0.7899999999999991</c:v>
                </c:pt>
                <c:pt idx="2">
                  <c:v>0.3000000000000007</c:v>
                </c:pt>
                <c:pt idx="3">
                  <c:v>0.08999999999999986</c:v>
                </c:pt>
                <c:pt idx="4">
                  <c:v>-0.7699999999999996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Cane'!$L$9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Cane'!$L$10:$L$14</c:f>
              <c:numCache>
                <c:ptCount val="5"/>
                <c:pt idx="0">
                  <c:v>0</c:v>
                </c:pt>
                <c:pt idx="1">
                  <c:v>1.6499999999999986</c:v>
                </c:pt>
                <c:pt idx="2">
                  <c:v>0.5</c:v>
                </c:pt>
                <c:pt idx="3">
                  <c:v>0.3899999999999988</c:v>
                </c:pt>
                <c:pt idx="4">
                  <c:v>-0.2400000000000002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'Net Gain Pol Cane'!$M$9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Cane'!$M$10:$M$14</c:f>
              <c:numCache>
                <c:ptCount val="5"/>
                <c:pt idx="0">
                  <c:v>0</c:v>
                </c:pt>
                <c:pt idx="1">
                  <c:v>2.469999999999999</c:v>
                </c:pt>
                <c:pt idx="2">
                  <c:v>-0.27999999999999936</c:v>
                </c:pt>
                <c:pt idx="3">
                  <c:v>0.15999999999999837</c:v>
                </c:pt>
                <c:pt idx="4">
                  <c:v>0.20000000000000107</c:v>
                </c:pt>
              </c:numCache>
            </c:numRef>
          </c:val>
          <c:smooth val="1"/>
        </c:ser>
        <c:marker val="1"/>
        <c:axId val="46331460"/>
        <c:axId val="14329957"/>
      </c:lineChart>
      <c:catAx>
        <c:axId val="46331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9957"/>
        <c:crosses val="autoZero"/>
        <c:auto val="1"/>
        <c:lblOffset val="100"/>
        <c:noMultiLvlLbl val="0"/>
      </c:catAx>
      <c:valAx>
        <c:axId val="14329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31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Pol Cane% Field 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55"/>
          <c:w val="0.54925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 Cane'!$I$41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 Cane'!$H$42:$H$46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Cane'!$I$42:$I$46</c:f>
              <c:numCache>
                <c:ptCount val="5"/>
                <c:pt idx="0">
                  <c:v>0</c:v>
                </c:pt>
                <c:pt idx="1">
                  <c:v>-1.3200000000000003</c:v>
                </c:pt>
                <c:pt idx="2">
                  <c:v>-0.7100000000000009</c:v>
                </c:pt>
                <c:pt idx="3">
                  <c:v>-0.11999999999999922</c:v>
                </c:pt>
                <c:pt idx="4">
                  <c:v>0.5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Cane'!$J$41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 Cane'!$H$42:$H$46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Cane'!$J$42:$J$46</c:f>
              <c:numCache>
                <c:ptCount val="5"/>
                <c:pt idx="0">
                  <c:v>0</c:v>
                </c:pt>
                <c:pt idx="1">
                  <c:v>-1.3000000000000007</c:v>
                </c:pt>
                <c:pt idx="2">
                  <c:v>-0.6500000000000004</c:v>
                </c:pt>
                <c:pt idx="3">
                  <c:v>0.2400000000000002</c:v>
                </c:pt>
                <c:pt idx="4">
                  <c:v>0.0600000000000005</c:v>
                </c:pt>
              </c:numCache>
            </c:numRef>
          </c:val>
          <c:smooth val="1"/>
        </c:ser>
        <c:marker val="1"/>
        <c:axId val="61860750"/>
        <c:axId val="19875839"/>
      </c:lineChart>
      <c:catAx>
        <c:axId val="61860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75839"/>
        <c:crosses val="autoZero"/>
        <c:auto val="1"/>
        <c:lblOffset val="100"/>
        <c:noMultiLvlLbl val="0"/>
      </c:catAx>
      <c:valAx>
        <c:axId val="1987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60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37875"/>
          <c:w val="0.181"/>
          <c:h val="0.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Field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475"/>
          <c:w val="0.5492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 Cane'!$I$60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 Cane'!$H$61:$H$65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Cane'!$I$61:$I$65</c:f>
              <c:numCache>
                <c:ptCount val="5"/>
                <c:pt idx="0">
                  <c:v>0</c:v>
                </c:pt>
                <c:pt idx="1">
                  <c:v>-0.030000000000001137</c:v>
                </c:pt>
                <c:pt idx="2">
                  <c:v>-0.6899999999999977</c:v>
                </c:pt>
                <c:pt idx="3">
                  <c:v>0.3000000000000007</c:v>
                </c:pt>
                <c:pt idx="4">
                  <c:v>3.3599999999999994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Cane'!$J$60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 Cane'!$H$61:$H$65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Cane'!$J$61:$J$65</c:f>
              <c:numCache>
                <c:ptCount val="5"/>
                <c:pt idx="0">
                  <c:v>0</c:v>
                </c:pt>
                <c:pt idx="1">
                  <c:v>0.7899999999999991</c:v>
                </c:pt>
                <c:pt idx="2">
                  <c:v>-0.03999999999999915</c:v>
                </c:pt>
                <c:pt idx="3">
                  <c:v>0.16999999999999815</c:v>
                </c:pt>
                <c:pt idx="4">
                  <c:v>3.1099999999999994</c:v>
                </c:pt>
              </c:numCache>
            </c:numRef>
          </c:val>
          <c:smooth val="1"/>
        </c:ser>
        <c:marker val="1"/>
        <c:axId val="44664824"/>
        <c:axId val="66439097"/>
      </c:lineChart>
      <c:catAx>
        <c:axId val="446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39097"/>
        <c:crosses val="autoZero"/>
        <c:auto val="1"/>
        <c:lblOffset val="100"/>
        <c:noMultiLvlLbl val="0"/>
      </c:catAx>
      <c:valAx>
        <c:axId val="66439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64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37725"/>
          <c:w val="0.180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Fibre %
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725"/>
          <c:w val="0.5492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Fibre!$J$9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Fibre!$J$10:$J$14</c:f>
              <c:numCache>
                <c:ptCount val="5"/>
                <c:pt idx="0">
                  <c:v>0</c:v>
                </c:pt>
                <c:pt idx="1">
                  <c:v>1.950000000000001</c:v>
                </c:pt>
                <c:pt idx="2">
                  <c:v>0.3699999999999992</c:v>
                </c:pt>
                <c:pt idx="3">
                  <c:v>0.879999999999999</c:v>
                </c:pt>
                <c:pt idx="4">
                  <c:v>0.4800000000000004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Fibre!$K$9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Fibre!$K$10:$K$14</c:f>
              <c:numCache>
                <c:ptCount val="5"/>
                <c:pt idx="0">
                  <c:v>0</c:v>
                </c:pt>
                <c:pt idx="1">
                  <c:v>1.790000000000001</c:v>
                </c:pt>
                <c:pt idx="2">
                  <c:v>1.0999999999999996</c:v>
                </c:pt>
                <c:pt idx="3">
                  <c:v>-0.33000000000000007</c:v>
                </c:pt>
                <c:pt idx="4">
                  <c:v>-0.7199999999999989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Fibre!$L$9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Fibre!$L$10:$L$14</c:f>
              <c:numCache>
                <c:ptCount val="5"/>
                <c:pt idx="0">
                  <c:v>0</c:v>
                </c:pt>
                <c:pt idx="1">
                  <c:v>-1.200000000000001</c:v>
                </c:pt>
                <c:pt idx="2">
                  <c:v>-0.6800000000000015</c:v>
                </c:pt>
                <c:pt idx="3">
                  <c:v>0.3699999999999992</c:v>
                </c:pt>
                <c:pt idx="4">
                  <c:v>0.9500000000000028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Fibre!$M$9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Fibre!$M$10:$M$14</c:f>
              <c:numCache>
                <c:ptCount val="5"/>
                <c:pt idx="0">
                  <c:v>0</c:v>
                </c:pt>
                <c:pt idx="1">
                  <c:v>-2.460000000000001</c:v>
                </c:pt>
                <c:pt idx="2">
                  <c:v>1.3699999999999992</c:v>
                </c:pt>
                <c:pt idx="3">
                  <c:v>-0.39000000000000057</c:v>
                </c:pt>
                <c:pt idx="4">
                  <c:v>0.33000000000000185</c:v>
                </c:pt>
              </c:numCache>
            </c:numRef>
          </c:val>
          <c:smooth val="1"/>
        </c:ser>
        <c:marker val="1"/>
        <c:axId val="61080962"/>
        <c:axId val="12857747"/>
      </c:lineChart>
      <c:catAx>
        <c:axId val="6108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7747"/>
        <c:crosses val="autoZero"/>
        <c:auto val="1"/>
        <c:lblOffset val="100"/>
        <c:noMultiLvlLbl val="0"/>
      </c:catAx>
      <c:valAx>
        <c:axId val="12857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80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Fibre% 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475"/>
          <c:w val="0.5492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Fibre!$I$41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Fibre!$H$42:$H$46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Fibre!$I$42:$I$46</c:f>
              <c:numCache>
                <c:ptCount val="5"/>
                <c:pt idx="0">
                  <c:v>0</c:v>
                </c:pt>
                <c:pt idx="1">
                  <c:v>0.20999999999999908</c:v>
                </c:pt>
                <c:pt idx="2">
                  <c:v>2.74</c:v>
                </c:pt>
                <c:pt idx="3">
                  <c:v>-0.040000000000000924</c:v>
                </c:pt>
                <c:pt idx="4">
                  <c:v>-1.0600000000000005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Fibre!$J$41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Fibre!$H$42:$H$46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Fibre!$J$42:$J$46</c:f>
              <c:numCache>
                <c:ptCount val="5"/>
                <c:pt idx="0">
                  <c:v>0</c:v>
                </c:pt>
                <c:pt idx="1">
                  <c:v>-1.17</c:v>
                </c:pt>
                <c:pt idx="2">
                  <c:v>0.33000000000000007</c:v>
                </c:pt>
                <c:pt idx="3">
                  <c:v>0.9100000000000001</c:v>
                </c:pt>
                <c:pt idx="4">
                  <c:v>-0.5800000000000001</c:v>
                </c:pt>
              </c:numCache>
            </c:numRef>
          </c:val>
          <c:smooth val="1"/>
        </c:ser>
        <c:marker val="1"/>
        <c:axId val="48610860"/>
        <c:axId val="34844557"/>
      </c:lineChart>
      <c:catAx>
        <c:axId val="4861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4557"/>
        <c:crosses val="autoZero"/>
        <c:auto val="1"/>
        <c:lblOffset val="100"/>
        <c:noMultiLvlLbl val="0"/>
      </c:catAx>
      <c:valAx>
        <c:axId val="34844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0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37725"/>
          <c:w val="0.180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Fibre %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6425"/>
          <c:w val="0.549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Fibre!$I$60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Fibre!$H$61:$H$65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Fibre!$I$61:$I$65</c:f>
              <c:numCache>
                <c:ptCount val="5"/>
                <c:pt idx="0">
                  <c:v>0</c:v>
                </c:pt>
                <c:pt idx="1">
                  <c:v>-0.3699999999999992</c:v>
                </c:pt>
                <c:pt idx="2">
                  <c:v>0.8100000000000005</c:v>
                </c:pt>
                <c:pt idx="3">
                  <c:v>1.6500000000000004</c:v>
                </c:pt>
                <c:pt idx="4">
                  <c:v>0.4400000000000013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Fibre!$J$60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Fibre!$H$61:$H$65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Fibre!$J$61:$J$65</c:f>
              <c:numCache>
                <c:ptCount val="5"/>
                <c:pt idx="0">
                  <c:v>0</c:v>
                </c:pt>
                <c:pt idx="1">
                  <c:v>-0.23000000000000043</c:v>
                </c:pt>
                <c:pt idx="2">
                  <c:v>-0.5599999999999987</c:v>
                </c:pt>
                <c:pt idx="3">
                  <c:v>1.4900000000000002</c:v>
                </c:pt>
                <c:pt idx="4">
                  <c:v>-0.07000000000000028</c:v>
                </c:pt>
              </c:numCache>
            </c:numRef>
          </c:val>
          <c:smooth val="1"/>
        </c:ser>
        <c:marker val="1"/>
        <c:axId val="45165558"/>
        <c:axId val="3836839"/>
      </c:lineChart>
      <c:catAx>
        <c:axId val="4516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9"/>
        <c:crosses val="autoZero"/>
        <c:auto val="1"/>
        <c:lblOffset val="100"/>
        <c:noMultiLvlLbl val="0"/>
      </c:catAx>
      <c:valAx>
        <c:axId val="3836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Fibre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5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376"/>
          <c:w val="0.18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Field 
Back Savannah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Purity'!$I$42:$I$46</c:f>
              <c:numCache>
                <c:ptCount val="5"/>
                <c:pt idx="0">
                  <c:v>0</c:v>
                </c:pt>
                <c:pt idx="1">
                  <c:v>-1.0600000000000023</c:v>
                </c:pt>
                <c:pt idx="2">
                  <c:v>-1.9099999999999966</c:v>
                </c:pt>
                <c:pt idx="3">
                  <c:v>-0.8799999999999955</c:v>
                </c:pt>
                <c:pt idx="4">
                  <c:v>1.2000000000000028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Purity'!$J$42:$J$46</c:f>
              <c:numCache>
                <c:ptCount val="5"/>
                <c:pt idx="0">
                  <c:v>0</c:v>
                </c:pt>
                <c:pt idx="1">
                  <c:v>-2.519999999999996</c:v>
                </c:pt>
                <c:pt idx="2">
                  <c:v>-3.0600000000000023</c:v>
                </c:pt>
                <c:pt idx="3">
                  <c:v>-0.8400000000000034</c:v>
                </c:pt>
                <c:pt idx="4">
                  <c:v>0.8900000000000006</c:v>
                </c:pt>
              </c:numCache>
            </c:numRef>
          </c:val>
          <c:smooth val="1"/>
        </c:ser>
        <c:marker val="1"/>
        <c:axId val="34531552"/>
        <c:axId val="42348513"/>
      </c:lineChart>
      <c:catAx>
        <c:axId val="34531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48513"/>
        <c:crosses val="autoZero"/>
        <c:auto val="1"/>
        <c:lblOffset val="100"/>
        <c:noMultiLvlLbl val="0"/>
      </c:catAx>
      <c:valAx>
        <c:axId val="42348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Field 
Fig Tree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Purity'!$I$61:$I$65</c:f>
              <c:numCache>
                <c:ptCount val="5"/>
                <c:pt idx="0">
                  <c:v>0</c:v>
                </c:pt>
                <c:pt idx="1">
                  <c:v>-2.009999999999991</c:v>
                </c:pt>
                <c:pt idx="2">
                  <c:v>-1.5600000000000023</c:v>
                </c:pt>
                <c:pt idx="3">
                  <c:v>-0.04000000000000625</c:v>
                </c:pt>
                <c:pt idx="4">
                  <c:v>6.430000000000007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Purity'!$J$61:$J$65</c:f>
              <c:numCache>
                <c:ptCount val="5"/>
                <c:pt idx="0">
                  <c:v>0</c:v>
                </c:pt>
                <c:pt idx="1">
                  <c:v>-0.12999999999999545</c:v>
                </c:pt>
                <c:pt idx="2">
                  <c:v>-0.45000000000000284</c:v>
                </c:pt>
                <c:pt idx="3">
                  <c:v>-0.3200000000000074</c:v>
                </c:pt>
                <c:pt idx="4">
                  <c:v>6.1000000000000085</c:v>
                </c:pt>
              </c:numCache>
            </c:numRef>
          </c:val>
          <c:smooth val="1"/>
        </c:ser>
        <c:marker val="1"/>
        <c:axId val="45592298"/>
        <c:axId val="7677499"/>
      </c:line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7499"/>
        <c:crosses val="autoZero"/>
        <c:auto val="1"/>
        <c:lblOffset val="100"/>
        <c:noMultiLvlLbl val="0"/>
      </c:catAx>
      <c:valAx>
        <c:axId val="7677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2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JRCS 
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725"/>
          <c:w val="0.5492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JRCS!$J$9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JRCS!$I$10:$I$14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JRCS!$J$10:$J$14</c:f>
              <c:numCache>
                <c:ptCount val="5"/>
                <c:pt idx="0">
                  <c:v>0</c:v>
                </c:pt>
                <c:pt idx="1">
                  <c:v>-0.41000000000000014</c:v>
                </c:pt>
                <c:pt idx="2">
                  <c:v>0.1899999999999995</c:v>
                </c:pt>
                <c:pt idx="3">
                  <c:v>-0.9499999999999993</c:v>
                </c:pt>
                <c:pt idx="4">
                  <c:v>-0.5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JRCS!$K$9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JRCS!$I$10:$I$14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JRCS!$K$10:$K$14</c:f>
              <c:numCache>
                <c:ptCount val="5"/>
                <c:pt idx="0">
                  <c:v>0</c:v>
                </c:pt>
                <c:pt idx="1">
                  <c:v>0.7599999999999998</c:v>
                </c:pt>
                <c:pt idx="2">
                  <c:v>0.2699999999999996</c:v>
                </c:pt>
                <c:pt idx="3">
                  <c:v>-0.46999999999999886</c:v>
                </c:pt>
                <c:pt idx="4">
                  <c:v>-0.8900000000000006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JRCS!$L$9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JRCS!$I$10:$I$14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JRCS!$L$10:$L$14</c:f>
              <c:numCache>
                <c:ptCount val="5"/>
                <c:pt idx="0">
                  <c:v>0</c:v>
                </c:pt>
                <c:pt idx="1">
                  <c:v>1.7299999999999986</c:v>
                </c:pt>
                <c:pt idx="2">
                  <c:v>0.6799999999999997</c:v>
                </c:pt>
                <c:pt idx="3">
                  <c:v>-0.17999999999999972</c:v>
                </c:pt>
                <c:pt idx="4">
                  <c:v>1.6500000000000004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JRCS!$M$9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JRCS!$I$10:$I$14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JRCS!$M$10:$M$14</c:f>
              <c:numCache>
                <c:ptCount val="5"/>
                <c:pt idx="0">
                  <c:v>0</c:v>
                </c:pt>
                <c:pt idx="1">
                  <c:v>2.619999999999999</c:v>
                </c:pt>
                <c:pt idx="2">
                  <c:v>-0.3000000000000007</c:v>
                </c:pt>
                <c:pt idx="3">
                  <c:v>-0.5899999999999999</c:v>
                </c:pt>
                <c:pt idx="4">
                  <c:v>0.16999999999999993</c:v>
                </c:pt>
              </c:numCache>
            </c:numRef>
          </c:val>
          <c:smooth val="1"/>
        </c:ser>
        <c:marker val="1"/>
        <c:axId val="1988628"/>
        <c:axId val="17897653"/>
      </c:lineChart>
      <c:catAx>
        <c:axId val="1988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7653"/>
        <c:crosses val="autoZero"/>
        <c:auto val="1"/>
        <c:lblOffset val="100"/>
        <c:noMultiLvlLbl val="0"/>
      </c:catAx>
      <c:valAx>
        <c:axId val="1789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 JRCS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8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JRCS 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475"/>
          <c:w val="0.5492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JRCS!$I$41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JRCS!$H$42:$H$46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JRCS!$I$42:$I$46</c:f>
              <c:numCache>
                <c:ptCount val="5"/>
                <c:pt idx="0">
                  <c:v>0</c:v>
                </c:pt>
                <c:pt idx="1">
                  <c:v>-0.9399999999999995</c:v>
                </c:pt>
                <c:pt idx="2">
                  <c:v>-1.0099999999999998</c:v>
                </c:pt>
                <c:pt idx="3">
                  <c:v>-0.1899999999999995</c:v>
                </c:pt>
                <c:pt idx="4">
                  <c:v>0.6099999999999994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JRCS!$J$41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JRCS!$H$42:$H$46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JRCS!$J$42:$J$46</c:f>
              <c:numCache>
                <c:ptCount val="5"/>
                <c:pt idx="0">
                  <c:v>0</c:v>
                </c:pt>
                <c:pt idx="1">
                  <c:v>-0.9499999999999993</c:v>
                </c:pt>
                <c:pt idx="2">
                  <c:v>-0.7400000000000002</c:v>
                </c:pt>
                <c:pt idx="3">
                  <c:v>0.08000000000000007</c:v>
                </c:pt>
                <c:pt idx="4">
                  <c:v>0.17999999999999972</c:v>
                </c:pt>
              </c:numCache>
            </c:numRef>
          </c:val>
          <c:smooth val="1"/>
        </c:ser>
        <c:marker val="1"/>
        <c:axId val="26861150"/>
        <c:axId val="40423759"/>
      </c:lineChart>
      <c:catAx>
        <c:axId val="26861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3759"/>
        <c:crosses val="autoZero"/>
        <c:auto val="1"/>
        <c:lblOffset val="100"/>
        <c:noMultiLvlLbl val="0"/>
      </c:catAx>
      <c:valAx>
        <c:axId val="40423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 JRCS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1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37725"/>
          <c:w val="0.180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Brix % 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475"/>
          <c:w val="0.549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Brix'!$I$41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Brix'!$H$42:$H$46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Brix'!$I$42:$I$46</c:f>
              <c:numCache>
                <c:ptCount val="5"/>
                <c:pt idx="0">
                  <c:v>0</c:v>
                </c:pt>
                <c:pt idx="1">
                  <c:v>-0.9299999999999997</c:v>
                </c:pt>
                <c:pt idx="2">
                  <c:v>0.25</c:v>
                </c:pt>
                <c:pt idx="3">
                  <c:v>-0.26000000000000156</c:v>
                </c:pt>
                <c:pt idx="4">
                  <c:v>0.14000000000000057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Brix'!$H$42:$H$46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Brix'!$J$42:$J$46</c:f>
              <c:numCache>
                <c:ptCount val="5"/>
                <c:pt idx="0">
                  <c:v>0</c:v>
                </c:pt>
                <c:pt idx="1">
                  <c:v>-0.9699999999999989</c:v>
                </c:pt>
                <c:pt idx="2">
                  <c:v>0.010000000000001563</c:v>
                </c:pt>
                <c:pt idx="3">
                  <c:v>0.2799999999999976</c:v>
                </c:pt>
                <c:pt idx="4">
                  <c:v>-0.33999999999999986</c:v>
                </c:pt>
              </c:numCache>
            </c:numRef>
          </c:val>
          <c:smooth val="1"/>
        </c:ser>
        <c:marker val="1"/>
        <c:axId val="18144372"/>
        <c:axId val="29081621"/>
      </c:lineChart>
      <c:catAx>
        <c:axId val="18144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81621"/>
        <c:crosses val="autoZero"/>
        <c:auto val="1"/>
        <c:lblOffset val="100"/>
        <c:noMultiLvlLbl val="0"/>
      </c:catAx>
      <c:valAx>
        <c:axId val="29081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4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25"/>
          <c:y val="0.3755"/>
          <c:w val="0.182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JRCS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6425"/>
          <c:w val="0.549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JRCS!$I$60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JRCS!$H$61:$H$65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JRCS!$I$61:$I$65</c:f>
              <c:numCache>
                <c:ptCount val="5"/>
                <c:pt idx="0">
                  <c:v>0</c:v>
                </c:pt>
                <c:pt idx="1">
                  <c:v>-0.13000000000000078</c:v>
                </c:pt>
                <c:pt idx="2">
                  <c:v>-0.030000000000001137</c:v>
                </c:pt>
                <c:pt idx="3">
                  <c:v>-0.18999999999999773</c:v>
                </c:pt>
                <c:pt idx="4">
                  <c:v>3.549999999999999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JRCS!$J$60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JRCS!$H$61:$H$65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JRCS!$J$61:$J$65</c:f>
              <c:numCache>
                <c:ptCount val="5"/>
                <c:pt idx="0">
                  <c:v>0</c:v>
                </c:pt>
                <c:pt idx="1">
                  <c:v>0.7599999999999998</c:v>
                </c:pt>
                <c:pt idx="2">
                  <c:v>-0.030000000000001137</c:v>
                </c:pt>
                <c:pt idx="3">
                  <c:v>-0.18999999999999773</c:v>
                </c:pt>
                <c:pt idx="4">
                  <c:v>3.3500000000000014</c:v>
                </c:pt>
              </c:numCache>
            </c:numRef>
          </c:val>
          <c:smooth val="1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017"/>
        <c:crosses val="autoZero"/>
        <c:auto val="1"/>
        <c:lblOffset val="100"/>
        <c:noMultiLvlLbl val="0"/>
      </c:catAx>
      <c:valAx>
        <c:axId val="53099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 JRCS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9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376"/>
          <c:w val="0.18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TC/TS in Field SP3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Cane'!$J$9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Cane'!$J$10:$J$14</c:f>
              <c:numCache>
                <c:ptCount val="5"/>
                <c:pt idx="0">
                  <c:v>0</c:v>
                </c:pt>
                <c:pt idx="1">
                  <c:v>-0.34999999999999964</c:v>
                </c:pt>
                <c:pt idx="2">
                  <c:v>0.07000000000000028</c:v>
                </c:pt>
                <c:pt idx="3">
                  <c:v>-0.3000000000000007</c:v>
                </c:pt>
                <c:pt idx="4">
                  <c:v>-0.5199999999999996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Cane'!$K$9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Cane'!$K$10:$K$14</c:f>
              <c:numCache>
                <c:ptCount val="5"/>
                <c:pt idx="0">
                  <c:v>0</c:v>
                </c:pt>
                <c:pt idx="1">
                  <c:v>0.7899999999999991</c:v>
                </c:pt>
                <c:pt idx="2">
                  <c:v>0.3000000000000007</c:v>
                </c:pt>
                <c:pt idx="3">
                  <c:v>0.08999999999999986</c:v>
                </c:pt>
                <c:pt idx="4">
                  <c:v>-0.7699999999999996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 Cane'!$L$9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Cane'!$L$10:$L$14</c:f>
              <c:numCache>
                <c:ptCount val="5"/>
                <c:pt idx="0">
                  <c:v>0</c:v>
                </c:pt>
                <c:pt idx="1">
                  <c:v>1.6499999999999986</c:v>
                </c:pt>
                <c:pt idx="2">
                  <c:v>0.5</c:v>
                </c:pt>
                <c:pt idx="3">
                  <c:v>0.3899999999999988</c:v>
                </c:pt>
                <c:pt idx="4">
                  <c:v>-0.2400000000000002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'Net Gain Pol Cane'!$M$9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Cane'!$I$10:$I$14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 Cane'!$M$10:$M$14</c:f>
              <c:numCache>
                <c:ptCount val="5"/>
                <c:pt idx="0">
                  <c:v>0</c:v>
                </c:pt>
                <c:pt idx="1">
                  <c:v>2.469999999999999</c:v>
                </c:pt>
                <c:pt idx="2">
                  <c:v>-0.27999999999999936</c:v>
                </c:pt>
                <c:pt idx="3">
                  <c:v>0.15999999999999837</c:v>
                </c:pt>
                <c:pt idx="4">
                  <c:v>0.20000000000000107</c:v>
                </c:pt>
              </c:numCache>
            </c:numRef>
          </c:val>
          <c:smooth val="1"/>
        </c:ser>
        <c:marker val="1"/>
        <c:axId val="8129106"/>
        <c:axId val="6053091"/>
      </c:lineChart>
      <c:catAx>
        <c:axId val="812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091"/>
        <c:crosses val="autoZero"/>
        <c:auto val="1"/>
        <c:lblOffset val="100"/>
        <c:noMultiLvlLbl val="0"/>
      </c:catAx>
      <c:valAx>
        <c:axId val="605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29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Field SP3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Purity'!$J$10:$J$14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2.8999999999999915</c:v>
                </c:pt>
                <c:pt idx="3">
                  <c:v>0.22999999999998977</c:v>
                </c:pt>
                <c:pt idx="4">
                  <c:v>0.15000000000000568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Purity'!$K$10:$K$14</c:f>
              <c:numCache>
                <c:ptCount val="5"/>
                <c:pt idx="0">
                  <c:v>0</c:v>
                </c:pt>
                <c:pt idx="1">
                  <c:v>1.4699999999999989</c:v>
                </c:pt>
                <c:pt idx="2">
                  <c:v>2.0900000000000034</c:v>
                </c:pt>
                <c:pt idx="3">
                  <c:v>0.20999999999999375</c:v>
                </c:pt>
                <c:pt idx="4">
                  <c:v>-3.1999999999999886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Purity'!$L$9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Purity'!$L$10:$L$14</c:f>
              <c:numCache>
                <c:ptCount val="5"/>
                <c:pt idx="0">
                  <c:v>0</c:v>
                </c:pt>
                <c:pt idx="1">
                  <c:v>-0.4099999999999966</c:v>
                </c:pt>
                <c:pt idx="2">
                  <c:v>0.3499999999999943</c:v>
                </c:pt>
                <c:pt idx="3">
                  <c:v>-0.9400000000000119</c:v>
                </c:pt>
                <c:pt idx="4">
                  <c:v>-0.4099999999999966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'Net Gain Purity'!$M$9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Purity'!$M$10:$M$14</c:f>
              <c:numCache>
                <c:ptCount val="5"/>
                <c:pt idx="0">
                  <c:v>0</c:v>
                </c:pt>
                <c:pt idx="1">
                  <c:v>1.480000000000004</c:v>
                </c:pt>
                <c:pt idx="2">
                  <c:v>-1.6899999999999977</c:v>
                </c:pt>
                <c:pt idx="3">
                  <c:v>-1.5100000000000051</c:v>
                </c:pt>
                <c:pt idx="4">
                  <c:v>0.3200000000000074</c:v>
                </c:pt>
              </c:numCache>
            </c:numRef>
          </c:val>
          <c:smooth val="1"/>
        </c:ser>
        <c:marker val="1"/>
        <c:axId val="54477820"/>
        <c:axId val="20538333"/>
      </c:lineChart>
      <c:catAx>
        <c:axId val="5447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8333"/>
        <c:crosses val="autoZero"/>
        <c:auto val="1"/>
        <c:lblOffset val="100"/>
        <c:noMultiLvlLbl val="0"/>
      </c:catAx>
      <c:valAx>
        <c:axId val="20538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7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Field 
Back Savannah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Purity'!$I$42:$I$46</c:f>
              <c:numCache>
                <c:ptCount val="5"/>
                <c:pt idx="0">
                  <c:v>0</c:v>
                </c:pt>
                <c:pt idx="1">
                  <c:v>-1.0600000000000023</c:v>
                </c:pt>
                <c:pt idx="2">
                  <c:v>-1.9099999999999966</c:v>
                </c:pt>
                <c:pt idx="3">
                  <c:v>-0.8799999999999955</c:v>
                </c:pt>
                <c:pt idx="4">
                  <c:v>1.2000000000000028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Purity'!$J$42:$J$46</c:f>
              <c:numCache>
                <c:ptCount val="5"/>
                <c:pt idx="0">
                  <c:v>0</c:v>
                </c:pt>
                <c:pt idx="1">
                  <c:v>-2.519999999999996</c:v>
                </c:pt>
                <c:pt idx="2">
                  <c:v>-3.0600000000000023</c:v>
                </c:pt>
                <c:pt idx="3">
                  <c:v>-0.8400000000000034</c:v>
                </c:pt>
                <c:pt idx="4">
                  <c:v>0.8900000000000006</c:v>
                </c:pt>
              </c:numCache>
            </c:numRef>
          </c:val>
          <c:smooth val="1"/>
        </c:ser>
        <c:marker val="1"/>
        <c:axId val="50627270"/>
        <c:axId val="52992247"/>
      </c:lineChart>
      <c:catAx>
        <c:axId val="5062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2247"/>
        <c:crosses val="autoZero"/>
        <c:auto val="1"/>
        <c:lblOffset val="100"/>
        <c:noMultiLvlLbl val="0"/>
      </c:catAx>
      <c:valAx>
        <c:axId val="52992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7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Field 
Fig Tree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Purity'!$I$60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Purity'!$I$61:$I$65</c:f>
              <c:numCache>
                <c:ptCount val="5"/>
                <c:pt idx="0">
                  <c:v>0</c:v>
                </c:pt>
                <c:pt idx="1">
                  <c:v>-2.009999999999991</c:v>
                </c:pt>
                <c:pt idx="2">
                  <c:v>-1.5600000000000023</c:v>
                </c:pt>
                <c:pt idx="3">
                  <c:v>-0.04000000000000625</c:v>
                </c:pt>
                <c:pt idx="4">
                  <c:v>6.430000000000007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Purity'!$J$61:$J$65</c:f>
              <c:numCache>
                <c:ptCount val="5"/>
                <c:pt idx="0">
                  <c:v>0</c:v>
                </c:pt>
                <c:pt idx="1">
                  <c:v>-0.12999999999999545</c:v>
                </c:pt>
                <c:pt idx="2">
                  <c:v>-0.45000000000000284</c:v>
                </c:pt>
                <c:pt idx="3">
                  <c:v>-0.3200000000000074</c:v>
                </c:pt>
                <c:pt idx="4">
                  <c:v>6.1000000000000085</c:v>
                </c:pt>
              </c:numCache>
            </c:numRef>
          </c:val>
          <c:smooth val="1"/>
        </c:ser>
        <c:marker val="1"/>
        <c:axId val="7168176"/>
        <c:axId val="64513585"/>
      </c:lineChart>
      <c:catAx>
        <c:axId val="716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585"/>
        <c:crosses val="autoZero"/>
        <c:auto val="1"/>
        <c:lblOffset val="100"/>
        <c:noMultiLvlLbl val="0"/>
      </c:catAx>
      <c:valAx>
        <c:axId val="6451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68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Fibre % in Field 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725"/>
          <c:w val="0.5492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Fibre!$J$9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Fibre!$J$10:$J$14</c:f>
              <c:numCache>
                <c:ptCount val="5"/>
                <c:pt idx="0">
                  <c:v>0</c:v>
                </c:pt>
                <c:pt idx="1">
                  <c:v>1.950000000000001</c:v>
                </c:pt>
                <c:pt idx="2">
                  <c:v>0.3699999999999992</c:v>
                </c:pt>
                <c:pt idx="3">
                  <c:v>0.879999999999999</c:v>
                </c:pt>
                <c:pt idx="4">
                  <c:v>0.4800000000000004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Fibre!$K$9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Fibre!$K$10:$K$14</c:f>
              <c:numCache>
                <c:ptCount val="5"/>
                <c:pt idx="0">
                  <c:v>0</c:v>
                </c:pt>
                <c:pt idx="1">
                  <c:v>1.790000000000001</c:v>
                </c:pt>
                <c:pt idx="2">
                  <c:v>1.0999999999999996</c:v>
                </c:pt>
                <c:pt idx="3">
                  <c:v>-0.33000000000000007</c:v>
                </c:pt>
                <c:pt idx="4">
                  <c:v>-0.7199999999999989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Fibre!$L$9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Fibre!$L$10:$L$14</c:f>
              <c:numCache>
                <c:ptCount val="5"/>
                <c:pt idx="0">
                  <c:v>0</c:v>
                </c:pt>
                <c:pt idx="1">
                  <c:v>-1.200000000000001</c:v>
                </c:pt>
                <c:pt idx="2">
                  <c:v>-0.6800000000000015</c:v>
                </c:pt>
                <c:pt idx="3">
                  <c:v>0.3699999999999992</c:v>
                </c:pt>
                <c:pt idx="4">
                  <c:v>0.9500000000000028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Fibre!$M$9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Fibre!$I$10:$I$14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Fibre!$M$10:$M$14</c:f>
              <c:numCache>
                <c:ptCount val="5"/>
                <c:pt idx="0">
                  <c:v>0</c:v>
                </c:pt>
                <c:pt idx="1">
                  <c:v>-2.460000000000001</c:v>
                </c:pt>
                <c:pt idx="2">
                  <c:v>1.3699999999999992</c:v>
                </c:pt>
                <c:pt idx="3">
                  <c:v>-0.39000000000000057</c:v>
                </c:pt>
                <c:pt idx="4">
                  <c:v>0.33000000000000185</c:v>
                </c:pt>
              </c:numCache>
            </c:numRef>
          </c:val>
          <c:smooth val="1"/>
        </c:ser>
        <c:marker val="1"/>
        <c:axId val="43751354"/>
        <c:axId val="58217867"/>
      </c:lineChart>
      <c:catAx>
        <c:axId val="4375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1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Fibre% Field 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475"/>
          <c:w val="0.5492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Fibre!$I$41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Fibre!$H$42:$H$46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Fibre!$I$42:$I$46</c:f>
              <c:numCache>
                <c:ptCount val="5"/>
                <c:pt idx="0">
                  <c:v>0</c:v>
                </c:pt>
                <c:pt idx="1">
                  <c:v>0.20999999999999908</c:v>
                </c:pt>
                <c:pt idx="2">
                  <c:v>2.74</c:v>
                </c:pt>
                <c:pt idx="3">
                  <c:v>-0.040000000000000924</c:v>
                </c:pt>
                <c:pt idx="4">
                  <c:v>-1.0600000000000005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Fibre!$J$41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Fibre!$H$42:$H$46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Fibre!$J$42:$J$46</c:f>
              <c:numCache>
                <c:ptCount val="5"/>
                <c:pt idx="0">
                  <c:v>0</c:v>
                </c:pt>
                <c:pt idx="1">
                  <c:v>-1.17</c:v>
                </c:pt>
                <c:pt idx="2">
                  <c:v>0.33000000000000007</c:v>
                </c:pt>
                <c:pt idx="3">
                  <c:v>0.9100000000000001</c:v>
                </c:pt>
                <c:pt idx="4">
                  <c:v>-0.5800000000000001</c:v>
                </c:pt>
              </c:numCache>
            </c:numRef>
          </c:val>
          <c:smooth val="1"/>
        </c:ser>
        <c:marker val="1"/>
        <c:axId val="54198756"/>
        <c:axId val="18026757"/>
      </c:lineChart>
      <c:catAx>
        <c:axId val="5419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6757"/>
        <c:crosses val="autoZero"/>
        <c:auto val="1"/>
        <c:lblOffset val="100"/>
        <c:noMultiLvlLbl val="0"/>
      </c:catAx>
      <c:valAx>
        <c:axId val="1802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8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37725"/>
          <c:w val="0.180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Fibre % Field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6425"/>
          <c:w val="0.549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Fibre!$I$60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Fibre!$H$61:$H$65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Fibre!$I$61:$I$65</c:f>
              <c:numCache>
                <c:ptCount val="5"/>
                <c:pt idx="0">
                  <c:v>0</c:v>
                </c:pt>
                <c:pt idx="1">
                  <c:v>-0.3699999999999992</c:v>
                </c:pt>
                <c:pt idx="2">
                  <c:v>0.8100000000000005</c:v>
                </c:pt>
                <c:pt idx="3">
                  <c:v>1.6500000000000004</c:v>
                </c:pt>
                <c:pt idx="4">
                  <c:v>0.4400000000000013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Fibre!$J$60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Fibre!$H$61:$H$65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Fibre!$J$61:$J$65</c:f>
              <c:numCache>
                <c:ptCount val="5"/>
                <c:pt idx="0">
                  <c:v>0</c:v>
                </c:pt>
                <c:pt idx="1">
                  <c:v>-0.23000000000000043</c:v>
                </c:pt>
                <c:pt idx="2">
                  <c:v>-0.5599999999999987</c:v>
                </c:pt>
                <c:pt idx="3">
                  <c:v>1.4900000000000002</c:v>
                </c:pt>
                <c:pt idx="4">
                  <c:v>-0.07000000000000028</c:v>
                </c:pt>
              </c:numCache>
            </c:numRef>
          </c:val>
          <c:smooth val="1"/>
        </c:ser>
        <c:marker val="1"/>
        <c:axId val="28023086"/>
        <c:axId val="50881183"/>
      </c:lineChart>
      <c:catAx>
        <c:axId val="2802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1183"/>
        <c:crosses val="autoZero"/>
        <c:auto val="1"/>
        <c:lblOffset val="100"/>
        <c:noMultiLvlLbl val="0"/>
      </c:catAx>
      <c:valAx>
        <c:axId val="50881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3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376"/>
          <c:w val="0.18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TCTS / Hectare
 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3175"/>
          <c:w val="0.54925"/>
          <c:h val="0.6465"/>
        </c:manualLayout>
      </c:layout>
      <c:lineChart>
        <c:grouping val="standard"/>
        <c:varyColors val="0"/>
        <c:ser>
          <c:idx val="0"/>
          <c:order val="0"/>
          <c:tx>
            <c:strRef>
              <c:f>TCTS!$J$9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TCTS!$J$10:$J$14</c:f>
              <c:numCache>
                <c:ptCount val="5"/>
                <c:pt idx="0">
                  <c:v>0</c:v>
                </c:pt>
                <c:pt idx="1">
                  <c:v>0.3700000000000001</c:v>
                </c:pt>
                <c:pt idx="2">
                  <c:v>-0.1299999999999999</c:v>
                </c:pt>
                <c:pt idx="3">
                  <c:v>0.1800000000000006</c:v>
                </c:pt>
                <c:pt idx="4">
                  <c:v>0.29000000000000004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TCTS!$K$10:$K$14</c:f>
              <c:numCache>
                <c:ptCount val="5"/>
                <c:pt idx="0">
                  <c:v>0</c:v>
                </c:pt>
                <c:pt idx="1">
                  <c:v>-0.41000000000000014</c:v>
                </c:pt>
                <c:pt idx="2">
                  <c:v>-0.1899999999999995</c:v>
                </c:pt>
                <c:pt idx="3">
                  <c:v>-0.04999999999999982</c:v>
                </c:pt>
                <c:pt idx="4">
                  <c:v>0.5900000000000007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TCTS!$L$9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TCTS!$I$10:$I$14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TCTS!$L$10:$L$14</c:f>
              <c:numCache>
                <c:ptCount val="5"/>
                <c:pt idx="0">
                  <c:v>0</c:v>
                </c:pt>
                <c:pt idx="1">
                  <c:v>-0.7300000000000004</c:v>
                </c:pt>
                <c:pt idx="2">
                  <c:v>-0.2400000000000002</c:v>
                </c:pt>
                <c:pt idx="3">
                  <c:v>-0.22999999999999954</c:v>
                </c:pt>
                <c:pt idx="4">
                  <c:v>0.16999999999999904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TCTS!$M$9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TCTS!$I$10:$I$14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TCTS!$M$10:$M$14</c:f>
              <c:numCache>
                <c:ptCount val="5"/>
                <c:pt idx="0">
                  <c:v>0</c:v>
                </c:pt>
                <c:pt idx="1">
                  <c:v>-1.1500000000000004</c:v>
                </c:pt>
                <c:pt idx="2">
                  <c:v>0.1900000000000004</c:v>
                </c:pt>
                <c:pt idx="3">
                  <c:v>-0.019999999999999574</c:v>
                </c:pt>
                <c:pt idx="4">
                  <c:v>-0.1200000000000001</c:v>
                </c:pt>
              </c:numCache>
            </c:numRef>
          </c:val>
          <c:smooth val="1"/>
        </c:ser>
        <c:marker val="1"/>
        <c:axId val="55277464"/>
        <c:axId val="27735129"/>
      </c:lineChart>
      <c:catAx>
        <c:axId val="552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-0.0015"/>
              <c:y val="0.0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35129"/>
        <c:crosses val="autoZero"/>
        <c:auto val="1"/>
        <c:lblOffset val="100"/>
        <c:noMultiLvlLbl val="0"/>
      </c:catAx>
      <c:valAx>
        <c:axId val="27735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Sugar / Hectare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7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TCTS / Hectare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29"/>
          <c:w val="0.5492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TCTS!$I$41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TCTS!$I$42:$I$46</c:f>
              <c:numCache>
                <c:ptCount val="5"/>
                <c:pt idx="0">
                  <c:v>0</c:v>
                </c:pt>
                <c:pt idx="1">
                  <c:v>-0.3100000000000005</c:v>
                </c:pt>
                <c:pt idx="2">
                  <c:v>-0.6699999999999999</c:v>
                </c:pt>
                <c:pt idx="3">
                  <c:v>-0.05000000000000071</c:v>
                </c:pt>
                <c:pt idx="4">
                  <c:v>0.5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TCTS!$J$42:$J$46</c:f>
              <c:numCache>
                <c:ptCount val="5"/>
                <c:pt idx="0">
                  <c:v>0</c:v>
                </c:pt>
                <c:pt idx="1">
                  <c:v>-0.33999999999999986</c:v>
                </c:pt>
                <c:pt idx="2">
                  <c:v>-0.6699999999999999</c:v>
                </c:pt>
                <c:pt idx="3">
                  <c:v>0.1200000000000001</c:v>
                </c:pt>
                <c:pt idx="4">
                  <c:v>-0.030000000000001137</c:v>
                </c:pt>
              </c:numCache>
            </c:numRef>
          </c:val>
          <c:smooth val="1"/>
        </c:ser>
        <c:marker val="1"/>
        <c:axId val="48289570"/>
        <c:axId val="31952947"/>
      </c:lineChart>
      <c:catAx>
        <c:axId val="4828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2947"/>
        <c:crosses val="autoZero"/>
        <c:auto val="1"/>
        <c:lblOffset val="100"/>
        <c:noMultiLvlLbl val="0"/>
      </c:catAx>
      <c:valAx>
        <c:axId val="31952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Sugar / Hectare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89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415"/>
          <c:w val="0.180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Brix %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4"/>
          <c:w val="0.549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Brix'!$I$60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Brix'!$H$61:$H$65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Brix'!$I$61:$I$65</c:f>
              <c:numCache>
                <c:ptCount val="5"/>
                <c:pt idx="0">
                  <c:v>0</c:v>
                </c:pt>
                <c:pt idx="1">
                  <c:v>0.28999999999999915</c:v>
                </c:pt>
                <c:pt idx="2">
                  <c:v>-0.21999999999999886</c:v>
                </c:pt>
                <c:pt idx="3">
                  <c:v>1.009999999999998</c:v>
                </c:pt>
                <c:pt idx="4">
                  <c:v>3.280000000000001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Brix'!$J$60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Brix'!$H$61:$H$65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Brix'!$J$61:$J$65</c:f>
              <c:numCache>
                <c:ptCount val="5"/>
                <c:pt idx="0">
                  <c:v>0</c:v>
                </c:pt>
                <c:pt idx="1">
                  <c:v>1.120000000000001</c:v>
                </c:pt>
                <c:pt idx="2">
                  <c:v>-0.030000000000001137</c:v>
                </c:pt>
                <c:pt idx="3">
                  <c:v>0.6699999999999982</c:v>
                </c:pt>
                <c:pt idx="4">
                  <c:v>2.8100000000000023</c:v>
                </c:pt>
              </c:numCache>
            </c:numRef>
          </c:val>
          <c:smooth val="1"/>
        </c:ser>
        <c:marker val="1"/>
        <c:axId val="60407998"/>
        <c:axId val="6801071"/>
      </c:lineChart>
      <c:catAx>
        <c:axId val="6040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Brix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7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374"/>
          <c:w val="0.181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TCTS / Hectare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2825"/>
          <c:w val="0.5495"/>
          <c:h val="0.6515"/>
        </c:manualLayout>
      </c:layout>
      <c:lineChart>
        <c:grouping val="standard"/>
        <c:varyColors val="0"/>
        <c:ser>
          <c:idx val="0"/>
          <c:order val="0"/>
          <c:tx>
            <c:strRef>
              <c:f>TCTS!$I$60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TCTS!$I$61:$I$65</c:f>
              <c:numCache>
                <c:ptCount val="5"/>
                <c:pt idx="0">
                  <c:v>0</c:v>
                </c:pt>
                <c:pt idx="1">
                  <c:v>-0.11999999999999922</c:v>
                </c:pt>
                <c:pt idx="2">
                  <c:v>-0.46999999999999975</c:v>
                </c:pt>
                <c:pt idx="3">
                  <c:v>0.07000000000000028</c:v>
                </c:pt>
                <c:pt idx="4">
                  <c:v>1.8399999999999999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TCTS!$J$61:$J$65</c:f>
              <c:numCache>
                <c:ptCount val="5"/>
                <c:pt idx="0">
                  <c:v>0</c:v>
                </c:pt>
                <c:pt idx="1">
                  <c:v>0.3000000000000007</c:v>
                </c:pt>
                <c:pt idx="2">
                  <c:v>0.009999999999999787</c:v>
                </c:pt>
                <c:pt idx="3">
                  <c:v>-0.08000000000000007</c:v>
                </c:pt>
                <c:pt idx="4">
                  <c:v>1.62</c:v>
                </c:pt>
              </c:numCache>
            </c:numRef>
          </c:val>
          <c:smooth val="1"/>
        </c:ser>
        <c:marker val="1"/>
        <c:axId val="19141068"/>
        <c:axId val="38051885"/>
      </c:lineChart>
      <c:catAx>
        <c:axId val="1914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51885"/>
        <c:crosses val="autoZero"/>
        <c:auto val="1"/>
        <c:lblOffset val="100"/>
        <c:noMultiLvlLbl val="0"/>
      </c:catAx>
      <c:valAx>
        <c:axId val="3805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Sugar / Hectare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41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376"/>
          <c:w val="0.18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275"/>
          <c:w val="0.5505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TCTS!$I$69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TCTS!$H$70:$H$74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TCTS!$I$70:$I$74</c:f>
              <c:numCache>
                <c:ptCount val="5"/>
                <c:pt idx="0">
                  <c:v>0</c:v>
                </c:pt>
                <c:pt idx="1">
                  <c:v>-47.99999999999969</c:v>
                </c:pt>
                <c:pt idx="2">
                  <c:v>-187.9999999999999</c:v>
                </c:pt>
                <c:pt idx="3">
                  <c:v>28.000000000000114</c:v>
                </c:pt>
                <c:pt idx="4">
                  <c:v>736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TCTS!$J$69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TCTS!$H$70:$H$74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TCTS!$J$70:$J$74</c:f>
              <c:numCache>
                <c:ptCount val="5"/>
                <c:pt idx="0">
                  <c:v>0</c:v>
                </c:pt>
                <c:pt idx="1">
                  <c:v>120.00000000000028</c:v>
                </c:pt>
                <c:pt idx="2">
                  <c:v>3.9999999999999147</c:v>
                </c:pt>
                <c:pt idx="3">
                  <c:v>-32.00000000000003</c:v>
                </c:pt>
                <c:pt idx="4">
                  <c:v>648</c:v>
                </c:pt>
              </c:numCache>
            </c:numRef>
          </c:val>
          <c:smooth val="1"/>
        </c:ser>
        <c:marker val="1"/>
        <c:axId val="6922646"/>
        <c:axId val="62303815"/>
      </c:lineChart>
      <c:catAx>
        <c:axId val="692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$88 Increase / Hectare</a:t>
                </a:r>
              </a:p>
            </c:rich>
          </c:tx>
          <c:layout>
            <c:manualLayout>
              <c:xMode val="factor"/>
              <c:yMode val="factor"/>
              <c:x val="0.0272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3815"/>
        <c:crosses val="autoZero"/>
        <c:auto val="1"/>
        <c:lblOffset val="100"/>
        <c:noMultiLvlLbl val="0"/>
      </c:catAx>
      <c:valAx>
        <c:axId val="62303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$400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2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37825"/>
          <c:w val="0.18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265"/>
          <c:w val="0.5505"/>
          <c:h val="0.65425"/>
        </c:manualLayout>
      </c:layout>
      <c:lineChart>
        <c:grouping val="standard"/>
        <c:varyColors val="0"/>
        <c:ser>
          <c:idx val="0"/>
          <c:order val="0"/>
          <c:tx>
            <c:strRef>
              <c:f>TCTS!$I$76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TCTS!$H$77:$H$81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TCTS!$I$77:$I$81</c:f>
              <c:numCache>
                <c:ptCount val="5"/>
                <c:pt idx="0">
                  <c:v>0</c:v>
                </c:pt>
                <c:pt idx="1">
                  <c:v>-71.99999999999953</c:v>
                </c:pt>
                <c:pt idx="2">
                  <c:v>-281.99999999999983</c:v>
                </c:pt>
                <c:pt idx="3">
                  <c:v>42.00000000000017</c:v>
                </c:pt>
                <c:pt idx="4">
                  <c:v>1104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TCTS!$J$76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TCTS!$H$77:$H$81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TCTS!$J$77:$J$81</c:f>
              <c:numCache>
                <c:ptCount val="5"/>
                <c:pt idx="0">
                  <c:v>0</c:v>
                </c:pt>
                <c:pt idx="1">
                  <c:v>180.00000000000043</c:v>
                </c:pt>
                <c:pt idx="2">
                  <c:v>5.999999999999872</c:v>
                </c:pt>
                <c:pt idx="3">
                  <c:v>-48.00000000000004</c:v>
                </c:pt>
                <c:pt idx="4">
                  <c:v>972.0000000000001</c:v>
                </c:pt>
              </c:numCache>
            </c:numRef>
          </c:val>
          <c:smooth val="1"/>
        </c:ser>
        <c:marker val="1"/>
        <c:axId val="23863424"/>
        <c:axId val="13444225"/>
      </c:lineChart>
      <c:catAx>
        <c:axId val="2386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$132 Increase / Hectare</a:t>
                </a:r>
              </a:p>
            </c:rich>
          </c:tx>
          <c:layout>
            <c:manualLayout>
              <c:xMode val="factor"/>
              <c:yMode val="factor"/>
              <c:x val="0.0272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4225"/>
        <c:crosses val="autoZero"/>
        <c:auto val="1"/>
        <c:lblOffset val="100"/>
        <c:noMultiLvlLbl val="0"/>
      </c:catAx>
      <c:valAx>
        <c:axId val="13444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$600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3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"/>
          <c:y val="0.37675"/>
          <c:w val="0.179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28"/>
          <c:w val="0.5495"/>
          <c:h val="0.65175"/>
        </c:manualLayout>
      </c:layout>
      <c:lineChart>
        <c:grouping val="standard"/>
        <c:varyColors val="0"/>
        <c:ser>
          <c:idx val="0"/>
          <c:order val="0"/>
          <c:tx>
            <c:strRef>
              <c:f>TCTS!$D$70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TCTS!$C$71:$C$75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TCTS!$D$71:$D$75</c:f>
              <c:numCache>
                <c:ptCount val="5"/>
                <c:pt idx="0">
                  <c:v>0</c:v>
                </c:pt>
                <c:pt idx="1">
                  <c:v>-124.0000000000002</c:v>
                </c:pt>
                <c:pt idx="2">
                  <c:v>-268</c:v>
                </c:pt>
                <c:pt idx="3">
                  <c:v>-20.000000000000284</c:v>
                </c:pt>
                <c:pt idx="4">
                  <c:v>200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TCTS!$E$70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TCTS!$C$71:$C$75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TCTS!$E$71:$E$75</c:f>
              <c:numCache>
                <c:ptCount val="5"/>
                <c:pt idx="0">
                  <c:v>0</c:v>
                </c:pt>
                <c:pt idx="1">
                  <c:v>-135.99999999999994</c:v>
                </c:pt>
                <c:pt idx="2">
                  <c:v>-268</c:v>
                </c:pt>
                <c:pt idx="3">
                  <c:v>48.00000000000004</c:v>
                </c:pt>
                <c:pt idx="4">
                  <c:v>-12.000000000000455</c:v>
                </c:pt>
              </c:numCache>
            </c:numRef>
          </c:val>
          <c:smooth val="1"/>
        </c:ser>
        <c:marker val="1"/>
        <c:axId val="53889162"/>
        <c:axId val="15240411"/>
      </c:lineChart>
      <c:catAx>
        <c:axId val="5388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$212 Increase / Hectare</a:t>
                </a:r>
              </a:p>
            </c:rich>
          </c:tx>
          <c:layout>
            <c:manualLayout>
              <c:xMode val="factor"/>
              <c:yMode val="factor"/>
              <c:x val="0.01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40411"/>
        <c:crosses val="autoZero"/>
        <c:auto val="1"/>
        <c:lblOffset val="100"/>
        <c:noMultiLvlLbl val="0"/>
      </c:catAx>
      <c:valAx>
        <c:axId val="1524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$400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89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4135"/>
          <c:w val="0.18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2725"/>
          <c:w val="0.54975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TCTS!$D$77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TCTS!$C$78:$C$82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TCTS!$D$78:$D$82</c:f>
              <c:numCache>
                <c:ptCount val="5"/>
                <c:pt idx="0">
                  <c:v>0</c:v>
                </c:pt>
                <c:pt idx="1">
                  <c:v>-186.00000000000028</c:v>
                </c:pt>
                <c:pt idx="2">
                  <c:v>-401.99999999999994</c:v>
                </c:pt>
                <c:pt idx="3">
                  <c:v>-30.000000000000426</c:v>
                </c:pt>
                <c:pt idx="4">
                  <c:v>300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TCTS!$E$77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TCTS!$C$78:$C$82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TCTS!$E$78:$E$82</c:f>
              <c:numCache>
                <c:ptCount val="5"/>
                <c:pt idx="0">
                  <c:v>0</c:v>
                </c:pt>
                <c:pt idx="1">
                  <c:v>-203.99999999999991</c:v>
                </c:pt>
                <c:pt idx="2">
                  <c:v>-401.99999999999994</c:v>
                </c:pt>
                <c:pt idx="3">
                  <c:v>72.00000000000006</c:v>
                </c:pt>
                <c:pt idx="4">
                  <c:v>-18.000000000000682</c:v>
                </c:pt>
              </c:numCache>
            </c:numRef>
          </c:val>
          <c:smooth val="1"/>
        </c:ser>
        <c:marker val="1"/>
        <c:axId val="2945972"/>
        <c:axId val="26513749"/>
      </c:lineChart>
      <c:catAx>
        <c:axId val="294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$318 Increase / Hectare</a:t>
                </a:r>
              </a:p>
            </c:rich>
          </c:tx>
          <c:layout>
            <c:manualLayout>
              <c:xMode val="factor"/>
              <c:yMode val="factor"/>
              <c:x val="0.01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13749"/>
        <c:crosses val="autoZero"/>
        <c:auto val="1"/>
        <c:lblOffset val="100"/>
        <c:noMultiLvlLbl val="0"/>
      </c:catAx>
      <c:valAx>
        <c:axId val="2651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$600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5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412"/>
          <c:w val="0.18"/>
          <c:h val="0.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
 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31"/>
          <c:w val="0.54925"/>
          <c:h val="0.64775"/>
        </c:manualLayout>
      </c:layout>
      <c:lineChart>
        <c:grouping val="standard"/>
        <c:varyColors val="0"/>
        <c:ser>
          <c:idx val="0"/>
          <c:order val="0"/>
          <c:tx>
            <c:strRef>
              <c:f>TCTS!$R$8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TCTS!$Q$9:$Q$13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TCTS!$R$9:$R$13</c:f>
              <c:numCache>
                <c:ptCount val="5"/>
                <c:pt idx="0">
                  <c:v>0</c:v>
                </c:pt>
                <c:pt idx="1">
                  <c:v>222.00000000000006</c:v>
                </c:pt>
                <c:pt idx="2">
                  <c:v>-77.99999999999994</c:v>
                </c:pt>
                <c:pt idx="3">
                  <c:v>108.00000000000037</c:v>
                </c:pt>
                <c:pt idx="4">
                  <c:v>174.00000000000003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TCTS!$S$8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TCTS!$Q$9:$Q$13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TCTS!$S$9:$S$13</c:f>
              <c:numCache>
                <c:ptCount val="5"/>
                <c:pt idx="0">
                  <c:v>0</c:v>
                </c:pt>
                <c:pt idx="1">
                  <c:v>-246.00000000000009</c:v>
                </c:pt>
                <c:pt idx="2">
                  <c:v>-113.9999999999997</c:v>
                </c:pt>
                <c:pt idx="3">
                  <c:v>-29.999999999999893</c:v>
                </c:pt>
                <c:pt idx="4">
                  <c:v>354.00000000000045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TCTS!$T$8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TCTS!$Q$9:$Q$13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TCTS!$T$9:$T$13</c:f>
              <c:numCache>
                <c:ptCount val="5"/>
                <c:pt idx="0">
                  <c:v>0</c:v>
                </c:pt>
                <c:pt idx="1">
                  <c:v>-438.0000000000002</c:v>
                </c:pt>
                <c:pt idx="2">
                  <c:v>-144.0000000000001</c:v>
                </c:pt>
                <c:pt idx="3">
                  <c:v>-137.99999999999972</c:v>
                </c:pt>
                <c:pt idx="4">
                  <c:v>101.99999999999943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TCTS!$U$8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TCTS!$Q$9:$Q$13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TCTS!$U$9:$U$13</c:f>
              <c:numCache>
                <c:ptCount val="5"/>
                <c:pt idx="0">
                  <c:v>0</c:v>
                </c:pt>
                <c:pt idx="1">
                  <c:v>-690.0000000000002</c:v>
                </c:pt>
                <c:pt idx="2">
                  <c:v>114.00000000000023</c:v>
                </c:pt>
                <c:pt idx="3">
                  <c:v>-11.999999999999744</c:v>
                </c:pt>
                <c:pt idx="4">
                  <c:v>-72.00000000000006</c:v>
                </c:pt>
              </c:numCache>
            </c:numRef>
          </c:val>
          <c:smooth val="1"/>
        </c:ser>
        <c:marker val="1"/>
        <c:axId val="37297150"/>
        <c:axId val="130031"/>
      </c:lineChart>
      <c:catAx>
        <c:axId val="37297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Increase / Hectare</a:t>
                </a:r>
              </a:p>
            </c:rich>
          </c:tx>
          <c:layout>
            <c:manualLayout>
              <c:xMode val="factor"/>
              <c:yMode val="factor"/>
              <c:x val="0.016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031"/>
        <c:crosses val="autoZero"/>
        <c:auto val="1"/>
        <c:lblOffset val="100"/>
        <c:noMultiLvlLbl val="0"/>
      </c:catAx>
      <c:valAx>
        <c:axId val="130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$400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97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37875"/>
          <c:w val="0.181"/>
          <c:h val="0.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
 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3025"/>
          <c:w val="0.5492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TCTS!$R$1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TCTS!$Q$2:$Q$6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TCTS!$R$2:$R$6</c:f>
              <c:numCache>
                <c:ptCount val="5"/>
                <c:pt idx="0">
                  <c:v>0</c:v>
                </c:pt>
                <c:pt idx="1">
                  <c:v>148.00000000000006</c:v>
                </c:pt>
                <c:pt idx="2">
                  <c:v>-51.99999999999996</c:v>
                </c:pt>
                <c:pt idx="3">
                  <c:v>72.00000000000024</c:v>
                </c:pt>
                <c:pt idx="4">
                  <c:v>116.00000000000001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TCTS!$S$1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TCTS!$Q$2:$Q$6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TCTS!$S$2:$S$6</c:f>
              <c:numCache>
                <c:ptCount val="5"/>
                <c:pt idx="0">
                  <c:v>0</c:v>
                </c:pt>
                <c:pt idx="1">
                  <c:v>-164.00000000000006</c:v>
                </c:pt>
                <c:pt idx="2">
                  <c:v>-75.9999999999998</c:v>
                </c:pt>
                <c:pt idx="3">
                  <c:v>-19.99999999999993</c:v>
                </c:pt>
                <c:pt idx="4">
                  <c:v>236.00000000000028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TCTS!$T$1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TCTS!$Q$2:$Q$6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TCTS!$T$2:$T$6</c:f>
              <c:numCache>
                <c:ptCount val="5"/>
                <c:pt idx="0">
                  <c:v>0</c:v>
                </c:pt>
                <c:pt idx="1">
                  <c:v>-292.00000000000017</c:v>
                </c:pt>
                <c:pt idx="2">
                  <c:v>-96.00000000000009</c:v>
                </c:pt>
                <c:pt idx="3">
                  <c:v>-91.99999999999982</c:v>
                </c:pt>
                <c:pt idx="4">
                  <c:v>67.99999999999962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TCTS!$U$1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TCTS!$Q$2:$Q$6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TCTS!$U$2:$U$6</c:f>
              <c:numCache>
                <c:ptCount val="5"/>
                <c:pt idx="0">
                  <c:v>0</c:v>
                </c:pt>
                <c:pt idx="1">
                  <c:v>-460.0000000000001</c:v>
                </c:pt>
                <c:pt idx="2">
                  <c:v>76.00000000000016</c:v>
                </c:pt>
                <c:pt idx="3">
                  <c:v>-7.9999999999998295</c:v>
                </c:pt>
                <c:pt idx="4">
                  <c:v>-48.00000000000004</c:v>
                </c:pt>
              </c:numCache>
            </c:numRef>
          </c:val>
          <c:smooth val="1"/>
        </c:ser>
        <c:marker val="1"/>
        <c:axId val="1170280"/>
        <c:axId val="10532521"/>
      </c:lineChart>
      <c:catAx>
        <c:axId val="1170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Increase / Hectare</a:t>
                </a:r>
              </a:p>
            </c:rich>
          </c:tx>
          <c:layout>
            <c:manualLayout>
              <c:xMode val="factor"/>
              <c:yMode val="factor"/>
              <c:x val="0.016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2521"/>
        <c:crosses val="autoZero"/>
        <c:auto val="1"/>
        <c:lblOffset val="100"/>
        <c:noMultiLvlLbl val="0"/>
      </c:catAx>
      <c:valAx>
        <c:axId val="10532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$600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02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37725"/>
          <c:w val="0.18075"/>
          <c:h val="0.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
 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2925"/>
          <c:w val="0.549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TCTS!$Y$1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TCTS!$X$2:$X$6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TCTS!$Y$2:$Y$6</c:f>
              <c:numCache>
                <c:ptCount val="5"/>
                <c:pt idx="0">
                  <c:v>0</c:v>
                </c:pt>
                <c:pt idx="1">
                  <c:v>259.00000000000006</c:v>
                </c:pt>
                <c:pt idx="2">
                  <c:v>-90.99999999999993</c:v>
                </c:pt>
                <c:pt idx="3">
                  <c:v>126.00000000000043</c:v>
                </c:pt>
                <c:pt idx="4">
                  <c:v>203.00000000000003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TCTS!$Z$1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TCTS!$X$2:$X$6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TCTS!$Z$2:$Z$6</c:f>
              <c:numCache>
                <c:ptCount val="5"/>
                <c:pt idx="0">
                  <c:v>0</c:v>
                </c:pt>
                <c:pt idx="1">
                  <c:v>-287.0000000000001</c:v>
                </c:pt>
                <c:pt idx="2">
                  <c:v>-132.99999999999966</c:v>
                </c:pt>
                <c:pt idx="3">
                  <c:v>-34.99999999999987</c:v>
                </c:pt>
                <c:pt idx="4">
                  <c:v>413.0000000000005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TCTS!$AA$1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TCTS!$X$2:$X$6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TCTS!$AA$2:$AA$6</c:f>
              <c:numCache>
                <c:ptCount val="5"/>
                <c:pt idx="0">
                  <c:v>0</c:v>
                </c:pt>
                <c:pt idx="1">
                  <c:v>-511.0000000000003</c:v>
                </c:pt>
                <c:pt idx="2">
                  <c:v>-168.00000000000014</c:v>
                </c:pt>
                <c:pt idx="3">
                  <c:v>-160.9999999999997</c:v>
                </c:pt>
                <c:pt idx="4">
                  <c:v>118.99999999999933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TCTS!$AB$1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TCTS!$X$2:$X$6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TCTS!$AB$2:$AB$6</c:f>
              <c:numCache>
                <c:ptCount val="5"/>
                <c:pt idx="0">
                  <c:v>0</c:v>
                </c:pt>
                <c:pt idx="1">
                  <c:v>-805.0000000000002</c:v>
                </c:pt>
                <c:pt idx="2">
                  <c:v>133.00000000000028</c:v>
                </c:pt>
                <c:pt idx="3">
                  <c:v>-13.999999999999702</c:v>
                </c:pt>
                <c:pt idx="4">
                  <c:v>-84.00000000000007</c:v>
                </c:pt>
              </c:numCache>
            </c:numRef>
          </c:val>
          <c:smooth val="1"/>
        </c:ser>
        <c:marker val="1"/>
        <c:axId val="27683826"/>
        <c:axId val="47827843"/>
      </c:lineChart>
      <c:catAx>
        <c:axId val="27683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Increase / Hectare</a:t>
                </a:r>
              </a:p>
            </c:rich>
          </c:tx>
          <c:layout>
            <c:manualLayout>
              <c:xMode val="factor"/>
              <c:yMode val="factor"/>
              <c:x val="0.016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27843"/>
        <c:crosses val="autoZero"/>
        <c:auto val="1"/>
        <c:lblOffset val="100"/>
        <c:noMultiLvlLbl val="0"/>
      </c:catAx>
      <c:valAx>
        <c:axId val="47827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$700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3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376"/>
          <c:w val="0.18025"/>
          <c:h val="0.2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2625"/>
          <c:w val="0.54975"/>
          <c:h val="0.654"/>
        </c:manualLayout>
      </c:layout>
      <c:lineChart>
        <c:grouping val="standard"/>
        <c:varyColors val="0"/>
        <c:ser>
          <c:idx val="0"/>
          <c:order val="0"/>
          <c:tx>
            <c:strRef>
              <c:f>TCTS!$D$84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TCTS!$C$85:$C$89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TCTS!$D$85:$D$89</c:f>
              <c:numCache>
                <c:ptCount val="5"/>
                <c:pt idx="0">
                  <c:v>0</c:v>
                </c:pt>
                <c:pt idx="1">
                  <c:v>-217.00000000000034</c:v>
                </c:pt>
                <c:pt idx="2">
                  <c:v>-468.99999999999994</c:v>
                </c:pt>
                <c:pt idx="3">
                  <c:v>-35.0000000000005</c:v>
                </c:pt>
                <c:pt idx="4">
                  <c:v>350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TCTS!$E$84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TCTS!$C$85:$C$89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TCTS!$E$85:$E$89</c:f>
              <c:numCache>
                <c:ptCount val="5"/>
                <c:pt idx="0">
                  <c:v>0</c:v>
                </c:pt>
                <c:pt idx="1">
                  <c:v>-237.9999999999999</c:v>
                </c:pt>
                <c:pt idx="2">
                  <c:v>-468.99999999999994</c:v>
                </c:pt>
                <c:pt idx="3">
                  <c:v>84.00000000000007</c:v>
                </c:pt>
                <c:pt idx="4">
                  <c:v>-21.000000000000796</c:v>
                </c:pt>
              </c:numCache>
            </c:numRef>
          </c:val>
          <c:smooth val="1"/>
        </c:ser>
        <c:marker val="1"/>
        <c:axId val="27797404"/>
        <c:axId val="48850045"/>
      </c:lineChart>
      <c:catAx>
        <c:axId val="27797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$371 Increase / Hectare</a:t>
                </a:r>
              </a:p>
            </c:rich>
          </c:tx>
          <c:layout>
            <c:manualLayout>
              <c:xMode val="factor"/>
              <c:yMode val="factor"/>
              <c:x val="0.01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0045"/>
        <c:crosses val="autoZero"/>
        <c:auto val="1"/>
        <c:lblOffset val="100"/>
        <c:noMultiLvlLbl val="0"/>
      </c:catAx>
      <c:valAx>
        <c:axId val="48850045"/>
        <c:scaling>
          <c:orientation val="minMax"/>
          <c:max val="500"/>
          <c:min val="-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$700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9740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"/>
          <c:y val="0.41425"/>
          <c:w val="0.179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Net Gain TCTS / Hectare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2575"/>
          <c:w val="0.55075"/>
          <c:h val="0.6555"/>
        </c:manualLayout>
      </c:layout>
      <c:lineChart>
        <c:grouping val="standard"/>
        <c:varyColors val="0"/>
        <c:ser>
          <c:idx val="0"/>
          <c:order val="0"/>
          <c:tx>
            <c:strRef>
              <c:f>TCTS!$I$83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TCTS!$H$84:$H$88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TCTS!$I$84:$I$88</c:f>
              <c:numCache>
                <c:ptCount val="5"/>
                <c:pt idx="0">
                  <c:v>0</c:v>
                </c:pt>
                <c:pt idx="1">
                  <c:v>-83.99999999999946</c:v>
                </c:pt>
                <c:pt idx="2">
                  <c:v>-328.99999999999983</c:v>
                </c:pt>
                <c:pt idx="3">
                  <c:v>49.0000000000002</c:v>
                </c:pt>
                <c:pt idx="4">
                  <c:v>1288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TCTS!$J$83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TCTS!$H$84:$H$88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TCTS!$J$84:$J$88</c:f>
              <c:numCache>
                <c:ptCount val="5"/>
                <c:pt idx="0">
                  <c:v>0</c:v>
                </c:pt>
                <c:pt idx="1">
                  <c:v>210.0000000000005</c:v>
                </c:pt>
                <c:pt idx="2">
                  <c:v>6.999999999999851</c:v>
                </c:pt>
                <c:pt idx="3">
                  <c:v>-56.00000000000005</c:v>
                </c:pt>
                <c:pt idx="4">
                  <c:v>1134</c:v>
                </c:pt>
              </c:numCache>
            </c:numRef>
          </c:val>
          <c:smooth val="1"/>
        </c:ser>
        <c:marker val="1"/>
        <c:axId val="36997222"/>
        <c:axId val="64539543"/>
      </c:lineChart>
      <c:catAx>
        <c:axId val="3699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$154 Increase / Hectare</a:t>
                </a:r>
              </a:p>
            </c:rich>
          </c:tx>
          <c:layout>
            <c:manualLayout>
              <c:xMode val="factor"/>
              <c:yMode val="factor"/>
              <c:x val="0.02725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9543"/>
        <c:crosses val="autoZero"/>
        <c:auto val="1"/>
        <c:lblOffset val="100"/>
        <c:noMultiLvlLbl val="0"/>
      </c:catAx>
      <c:valAx>
        <c:axId val="6453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$700 Ton Sugar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7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37925"/>
          <c:w val="0.17925"/>
          <c:h val="0.2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Pol %
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475"/>
          <c:w val="0.549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Pol'!$J$9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Pol'!$J$10:$J$14</c:f>
              <c:numCache>
                <c:ptCount val="5"/>
                <c:pt idx="0">
                  <c:v>0</c:v>
                </c:pt>
                <c:pt idx="1">
                  <c:v>0.16000000000000014</c:v>
                </c:pt>
                <c:pt idx="2">
                  <c:v>0.17999999999999972</c:v>
                </c:pt>
                <c:pt idx="3">
                  <c:v>0.07000000000000028</c:v>
                </c:pt>
                <c:pt idx="4">
                  <c:v>-0.5100000000000016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Pol'!$K$9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Pol'!$K$10:$K$14</c:f>
              <c:numCache>
                <c:ptCount val="5"/>
                <c:pt idx="0">
                  <c:v>0</c:v>
                </c:pt>
                <c:pt idx="1">
                  <c:v>1.240000000000002</c:v>
                </c:pt>
                <c:pt idx="2">
                  <c:v>0.7100000000000009</c:v>
                </c:pt>
                <c:pt idx="3">
                  <c:v>0.07000000000000028</c:v>
                </c:pt>
                <c:pt idx="4">
                  <c:v>-1.1799999999999997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Pol'!$L$9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Pol'!$I$10:$I$14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Pol'!$L$10:$L$14</c:f>
              <c:numCache>
                <c:ptCount val="5"/>
                <c:pt idx="0">
                  <c:v>0</c:v>
                </c:pt>
                <c:pt idx="1">
                  <c:v>1.0300000000000011</c:v>
                </c:pt>
                <c:pt idx="2">
                  <c:v>0.370000000000001</c:v>
                </c:pt>
                <c:pt idx="3">
                  <c:v>0.6799999999999997</c:v>
                </c:pt>
                <c:pt idx="4">
                  <c:v>-0.010000000000001563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'Net Gain Pol'!$M$9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Pol'!$M$10:$M$14</c:f>
              <c:numCache>
                <c:ptCount val="5"/>
                <c:pt idx="0">
                  <c:v>0</c:v>
                </c:pt>
                <c:pt idx="1">
                  <c:v>2.1700000000000017</c:v>
                </c:pt>
                <c:pt idx="2">
                  <c:v>0.05000000000000071</c:v>
                </c:pt>
                <c:pt idx="3">
                  <c:v>0.21000000000000085</c:v>
                </c:pt>
                <c:pt idx="4">
                  <c:v>0.33999999999999986</c:v>
                </c:pt>
              </c:numCache>
            </c:numRef>
          </c:val>
          <c:smooth val="1"/>
        </c:ser>
        <c:marker val="1"/>
        <c:axId val="61209640"/>
        <c:axId val="14015849"/>
      </c:lineChart>
      <c:catAx>
        <c:axId val="6120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5849"/>
        <c:crosses val="autoZero"/>
        <c:auto val="1"/>
        <c:lblOffset val="100"/>
        <c:noMultiLvlLbl val="0"/>
      </c:catAx>
      <c:valAx>
        <c:axId val="14015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25"/>
          <c:y val="0.3755"/>
          <c:w val="0.182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Pol %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4"/>
          <c:w val="0.549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Pol'!$I$41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Pol'!$I$42:$I$46</c:f>
              <c:numCache>
                <c:ptCount val="5"/>
                <c:pt idx="0">
                  <c:v>0</c:v>
                </c:pt>
                <c:pt idx="1">
                  <c:v>-1</c:v>
                </c:pt>
                <c:pt idx="2">
                  <c:v>-2.150000000000002</c:v>
                </c:pt>
                <c:pt idx="3">
                  <c:v>-0.14000000000000057</c:v>
                </c:pt>
                <c:pt idx="4">
                  <c:v>0.33000000000000007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Pol'!$J$41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Pol'!$J$42:$J$46</c:f>
              <c:numCache>
                <c:ptCount val="5"/>
                <c:pt idx="0">
                  <c:v>0</c:v>
                </c:pt>
                <c:pt idx="1">
                  <c:v>-1.25</c:v>
                </c:pt>
                <c:pt idx="2">
                  <c:v>-2.710000000000001</c:v>
                </c:pt>
                <c:pt idx="3">
                  <c:v>0.3200000000000003</c:v>
                </c:pt>
                <c:pt idx="4">
                  <c:v>-0.11999999999999922</c:v>
                </c:pt>
              </c:numCache>
            </c:numRef>
          </c:val>
          <c:smooth val="1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337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374"/>
          <c:w val="0.181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Pol % 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6"/>
          <c:w val="0.5492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Pol'!$I$60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Pol'!$H$61:$H$65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Pol'!$I$61:$I$65</c:f>
              <c:numCache>
                <c:ptCount val="5"/>
                <c:pt idx="0">
                  <c:v>0</c:v>
                </c:pt>
                <c:pt idx="1">
                  <c:v>-0.34999999999999787</c:v>
                </c:pt>
                <c:pt idx="2">
                  <c:v>-0.5800000000000018</c:v>
                </c:pt>
                <c:pt idx="3">
                  <c:v>0.9100000000000001</c:v>
                </c:pt>
                <c:pt idx="4">
                  <c:v>4.289999999999999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Pol'!$J$60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Pol'!$H$61:$H$65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Pol'!$J$61:$J$65</c:f>
              <c:numCache>
                <c:ptCount val="5"/>
                <c:pt idx="0">
                  <c:v>0</c:v>
                </c:pt>
                <c:pt idx="1">
                  <c:v>0.7900000000000027</c:v>
                </c:pt>
                <c:pt idx="2">
                  <c:v>-0.22000000000000242</c:v>
                </c:pt>
                <c:pt idx="3">
                  <c:v>0.48999999999999844</c:v>
                </c:pt>
                <c:pt idx="4">
                  <c:v>3.789999999999999</c:v>
                </c:pt>
              </c:numCache>
            </c:numRef>
          </c:val>
          <c:smooth val="1"/>
        </c:ser>
        <c:marker val="1"/>
        <c:axId val="17006684"/>
        <c:axId val="18842429"/>
      </c:lineChart>
      <c:catAx>
        <c:axId val="1700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2429"/>
        <c:crosses val="autoZero"/>
        <c:auto val="1"/>
        <c:lblOffset val="100"/>
        <c:noMultiLvlLbl val="0"/>
      </c:catAx>
      <c:valAx>
        <c:axId val="1884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06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
SP3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4"/>
          <c:w val="0.549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Purity'!$J$9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Purity'!$J$10:$J$14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2.8999999999999915</c:v>
                </c:pt>
                <c:pt idx="3">
                  <c:v>0.22999999999998977</c:v>
                </c:pt>
                <c:pt idx="4">
                  <c:v>0.15000000000000568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Purity'!$K$9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Purity'!$K$10:$K$14</c:f>
              <c:numCache>
                <c:ptCount val="5"/>
                <c:pt idx="0">
                  <c:v>0</c:v>
                </c:pt>
                <c:pt idx="1">
                  <c:v>1.4699999999999989</c:v>
                </c:pt>
                <c:pt idx="2">
                  <c:v>2.0900000000000034</c:v>
                </c:pt>
                <c:pt idx="3">
                  <c:v>0.20999999999999375</c:v>
                </c:pt>
                <c:pt idx="4">
                  <c:v>-3.1999999999999886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'Net Gain Purity'!$L$9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Purity'!$L$10:$L$14</c:f>
              <c:numCache>
                <c:ptCount val="5"/>
                <c:pt idx="0">
                  <c:v>0</c:v>
                </c:pt>
                <c:pt idx="1">
                  <c:v>-0.4099999999999966</c:v>
                </c:pt>
                <c:pt idx="2">
                  <c:v>0.3499999999999943</c:v>
                </c:pt>
                <c:pt idx="3">
                  <c:v>-0.9400000000000119</c:v>
                </c:pt>
                <c:pt idx="4">
                  <c:v>-0.4099999999999966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'Net Gain Purity'!$M$9</c:f>
              <c:strCache>
                <c:ptCount val="1"/>
                <c:pt idx="0">
                  <c:v>Glyphosate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Purity'!$I$10:$I$14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Purity'!$M$10:$M$14</c:f>
              <c:numCache>
                <c:ptCount val="5"/>
                <c:pt idx="0">
                  <c:v>0</c:v>
                </c:pt>
                <c:pt idx="1">
                  <c:v>1.480000000000004</c:v>
                </c:pt>
                <c:pt idx="2">
                  <c:v>-1.6899999999999977</c:v>
                </c:pt>
                <c:pt idx="3">
                  <c:v>-1.5100000000000051</c:v>
                </c:pt>
                <c:pt idx="4">
                  <c:v>0.3200000000000074</c:v>
                </c:pt>
              </c:numCache>
            </c:numRef>
          </c:val>
          <c:smooth val="1"/>
        </c:ser>
        <c:marker val="1"/>
        <c:axId val="35364134"/>
        <c:axId val="49841751"/>
      </c:lineChart>
      <c:catAx>
        <c:axId val="35364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41751"/>
        <c:crosses val="autoZero"/>
        <c:auto val="1"/>
        <c:lblOffset val="100"/>
        <c:noMultiLvlLbl val="0"/>
      </c:catAx>
      <c:valAx>
        <c:axId val="49841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64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374"/>
          <c:w val="0.181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 
Back Savannah 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6"/>
          <c:w val="0.5492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Purity'!$I$41</c:f>
              <c:strCache>
                <c:ptCount val="1"/>
                <c:pt idx="0">
                  <c:v>Fusilade+ISO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Purity'!$I$42:$I$46</c:f>
              <c:numCache>
                <c:ptCount val="5"/>
                <c:pt idx="0">
                  <c:v>0</c:v>
                </c:pt>
                <c:pt idx="1">
                  <c:v>-1.0600000000000023</c:v>
                </c:pt>
                <c:pt idx="2">
                  <c:v>-1.9099999999999966</c:v>
                </c:pt>
                <c:pt idx="3">
                  <c:v>-0.8799999999999955</c:v>
                </c:pt>
                <c:pt idx="4">
                  <c:v>1.2000000000000028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Purity'!$J$41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Purity'!$H$42:$H$46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Purity'!$J$42:$J$46</c:f>
              <c:numCache>
                <c:ptCount val="5"/>
                <c:pt idx="0">
                  <c:v>0</c:v>
                </c:pt>
                <c:pt idx="1">
                  <c:v>-2.519999999999996</c:v>
                </c:pt>
                <c:pt idx="2">
                  <c:v>-3.0600000000000023</c:v>
                </c:pt>
                <c:pt idx="3">
                  <c:v>-0.8400000000000034</c:v>
                </c:pt>
                <c:pt idx="4">
                  <c:v>0.8900000000000006</c:v>
                </c:pt>
              </c:numCache>
            </c:numRef>
          </c:val>
          <c:smooth val="1"/>
        </c:ser>
        <c:marker val="1"/>
        <c:axId val="45922576"/>
        <c:axId val="10650001"/>
      </c:lineChart>
      <c:catAx>
        <c:axId val="45922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0001"/>
        <c:crosses val="autoZero"/>
        <c:auto val="1"/>
        <c:lblOffset val="100"/>
        <c:noMultiLvlLbl val="0"/>
      </c:catAx>
      <c:valAx>
        <c:axId val="1065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22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765"/>
          <c:w val="0.1812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gain Purity %
Fig Tree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55"/>
          <c:w val="0.54925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'Net Gain Purity'!$I$60</c:f>
              <c:strCache>
                <c:ptCount val="1"/>
                <c:pt idx="0">
                  <c:v>Glyphosate+ISO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'Net Gain Purity'!$H$61:$H$65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Purity'!$I$61:$I$65</c:f>
              <c:numCache>
                <c:ptCount val="5"/>
                <c:pt idx="0">
                  <c:v>0</c:v>
                </c:pt>
                <c:pt idx="1">
                  <c:v>-2.009999999999991</c:v>
                </c:pt>
                <c:pt idx="2">
                  <c:v>-1.5600000000000023</c:v>
                </c:pt>
                <c:pt idx="3">
                  <c:v>-0.04000000000000625</c:v>
                </c:pt>
                <c:pt idx="4">
                  <c:v>6.430000000000007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Purity'!$J$60</c:f>
              <c:strCache>
                <c:ptCount val="1"/>
                <c:pt idx="0">
                  <c:v>Glyphosate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'Net Gain Purity'!$H$61:$H$65</c:f>
              <c:numCache>
                <c:ptCount val="5"/>
                <c:pt idx="0">
                  <c:v>0</c:v>
                </c:pt>
                <c:pt idx="1">
                  <c:v>8</c:v>
                </c:pt>
                <c:pt idx="2">
                  <c:v>15</c:v>
                </c:pt>
                <c:pt idx="3">
                  <c:v>22</c:v>
                </c:pt>
                <c:pt idx="4">
                  <c:v>28</c:v>
                </c:pt>
              </c:numCache>
            </c:numRef>
          </c:cat>
          <c:val>
            <c:numRef>
              <c:f>'Net Gain Purity'!$J$61:$J$65</c:f>
              <c:numCache>
                <c:ptCount val="5"/>
                <c:pt idx="0">
                  <c:v>0</c:v>
                </c:pt>
                <c:pt idx="1">
                  <c:v>-0.12999999999999545</c:v>
                </c:pt>
                <c:pt idx="2">
                  <c:v>-0.45000000000000284</c:v>
                </c:pt>
                <c:pt idx="3">
                  <c:v>-0.3200000000000074</c:v>
                </c:pt>
                <c:pt idx="4">
                  <c:v>6.1000000000000085</c:v>
                </c:pt>
              </c:numCache>
            </c:numRef>
          </c:val>
          <c:smooth val="1"/>
        </c:ser>
        <c:marker val="1"/>
        <c:axId val="28741146"/>
        <c:axId val="57343723"/>
      </c:lineChart>
      <c:catAx>
        <c:axId val="2874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After Treatment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3723"/>
        <c:crosses val="autoZero"/>
        <c:auto val="1"/>
        <c:lblOffset val="100"/>
        <c:noMultiLvlLbl val="0"/>
      </c:catAx>
      <c:valAx>
        <c:axId val="57343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Purity % cane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1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37875"/>
          <c:w val="0.181"/>
          <c:h val="0.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19050</xdr:rowOff>
    </xdr:from>
    <xdr:to>
      <xdr:col>13</xdr:col>
      <xdr:colOff>228600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5248275" y="2447925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31</xdr:row>
      <xdr:rowOff>133350</xdr:rowOff>
    </xdr:from>
    <xdr:to>
      <xdr:col>18</xdr:col>
      <xdr:colOff>447675</xdr:colOff>
      <xdr:row>47</xdr:row>
      <xdr:rowOff>114300</xdr:rowOff>
    </xdr:to>
    <xdr:graphicFrame>
      <xdr:nvGraphicFramePr>
        <xdr:cNvPr id="2" name="Chart 2"/>
        <xdr:cNvGraphicFramePr/>
      </xdr:nvGraphicFramePr>
      <xdr:xfrm>
        <a:off x="8505825" y="5153025"/>
        <a:ext cx="52673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18</xdr:col>
      <xdr:colOff>438150</xdr:colOff>
      <xdr:row>66</xdr:row>
      <xdr:rowOff>152400</xdr:rowOff>
    </xdr:to>
    <xdr:graphicFrame>
      <xdr:nvGraphicFramePr>
        <xdr:cNvPr id="3" name="Chart 3"/>
        <xdr:cNvGraphicFramePr/>
      </xdr:nvGraphicFramePr>
      <xdr:xfrm>
        <a:off x="8486775" y="8258175"/>
        <a:ext cx="527685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14</xdr:col>
      <xdr:colOff>390525</xdr:colOff>
      <xdr:row>30</xdr:row>
      <xdr:rowOff>142875</xdr:rowOff>
    </xdr:to>
    <xdr:graphicFrame>
      <xdr:nvGraphicFramePr>
        <xdr:cNvPr id="1" name="Chart 4"/>
        <xdr:cNvGraphicFramePr/>
      </xdr:nvGraphicFramePr>
      <xdr:xfrm>
        <a:off x="5229225" y="2428875"/>
        <a:ext cx="52673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400050</xdr:colOff>
      <xdr:row>47</xdr:row>
      <xdr:rowOff>152400</xdr:rowOff>
    </xdr:to>
    <xdr:graphicFrame>
      <xdr:nvGraphicFramePr>
        <xdr:cNvPr id="2" name="Chart 5"/>
        <xdr:cNvGraphicFramePr/>
      </xdr:nvGraphicFramePr>
      <xdr:xfrm>
        <a:off x="8277225" y="5181600"/>
        <a:ext cx="52768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409575</xdr:colOff>
      <xdr:row>67</xdr:row>
      <xdr:rowOff>0</xdr:rowOff>
    </xdr:to>
    <xdr:graphicFrame>
      <xdr:nvGraphicFramePr>
        <xdr:cNvPr id="3" name="Chart 6"/>
        <xdr:cNvGraphicFramePr/>
      </xdr:nvGraphicFramePr>
      <xdr:xfrm>
        <a:off x="8277225" y="8258175"/>
        <a:ext cx="52863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14</xdr:col>
      <xdr:colOff>400050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5229225" y="2428875"/>
        <a:ext cx="52768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409575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8277225" y="5181600"/>
        <a:ext cx="52863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419100</xdr:colOff>
      <xdr:row>67</xdr:row>
      <xdr:rowOff>9525</xdr:rowOff>
    </xdr:to>
    <xdr:graphicFrame>
      <xdr:nvGraphicFramePr>
        <xdr:cNvPr id="3" name="Chart 3"/>
        <xdr:cNvGraphicFramePr/>
      </xdr:nvGraphicFramePr>
      <xdr:xfrm>
        <a:off x="8277225" y="8258175"/>
        <a:ext cx="52959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14</xdr:col>
      <xdr:colOff>409575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5229225" y="2428875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419100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8277225" y="5181600"/>
        <a:ext cx="52959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428625</xdr:colOff>
      <xdr:row>67</xdr:row>
      <xdr:rowOff>19050</xdr:rowOff>
    </xdr:to>
    <xdr:graphicFrame>
      <xdr:nvGraphicFramePr>
        <xdr:cNvPr id="3" name="Chart 3"/>
        <xdr:cNvGraphicFramePr/>
      </xdr:nvGraphicFramePr>
      <xdr:xfrm>
        <a:off x="8277225" y="8258175"/>
        <a:ext cx="53054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14</xdr:col>
      <xdr:colOff>409575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5229225" y="2428875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428625</xdr:colOff>
      <xdr:row>48</xdr:row>
      <xdr:rowOff>19050</xdr:rowOff>
    </xdr:to>
    <xdr:graphicFrame>
      <xdr:nvGraphicFramePr>
        <xdr:cNvPr id="2" name="Chart 2"/>
        <xdr:cNvGraphicFramePr/>
      </xdr:nvGraphicFramePr>
      <xdr:xfrm>
        <a:off x="8277225" y="5181600"/>
        <a:ext cx="53054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438150</xdr:colOff>
      <xdr:row>67</xdr:row>
      <xdr:rowOff>28575</xdr:rowOff>
    </xdr:to>
    <xdr:graphicFrame>
      <xdr:nvGraphicFramePr>
        <xdr:cNvPr id="3" name="Chart 3"/>
        <xdr:cNvGraphicFramePr/>
      </xdr:nvGraphicFramePr>
      <xdr:xfrm>
        <a:off x="8277225" y="8258175"/>
        <a:ext cx="53149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48</xdr:row>
      <xdr:rowOff>0</xdr:rowOff>
    </xdr:to>
    <xdr:graphicFrame>
      <xdr:nvGraphicFramePr>
        <xdr:cNvPr id="1" name="Chart 3"/>
        <xdr:cNvGraphicFramePr/>
      </xdr:nvGraphicFramePr>
      <xdr:xfrm>
        <a:off x="4010025" y="5181600"/>
        <a:ext cx="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67</xdr:row>
      <xdr:rowOff>9525</xdr:rowOff>
    </xdr:to>
    <xdr:graphicFrame>
      <xdr:nvGraphicFramePr>
        <xdr:cNvPr id="2" name="Chart 4"/>
        <xdr:cNvGraphicFramePr/>
      </xdr:nvGraphicFramePr>
      <xdr:xfrm>
        <a:off x="4010025" y="8258175"/>
        <a:ext cx="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14</xdr:col>
      <xdr:colOff>409575</xdr:colOff>
      <xdr:row>31</xdr:row>
      <xdr:rowOff>0</xdr:rowOff>
    </xdr:to>
    <xdr:graphicFrame>
      <xdr:nvGraphicFramePr>
        <xdr:cNvPr id="3" name="Chart 5"/>
        <xdr:cNvGraphicFramePr/>
      </xdr:nvGraphicFramePr>
      <xdr:xfrm>
        <a:off x="5229225" y="2428875"/>
        <a:ext cx="52863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428625</xdr:colOff>
      <xdr:row>48</xdr:row>
      <xdr:rowOff>19050</xdr:rowOff>
    </xdr:to>
    <xdr:graphicFrame>
      <xdr:nvGraphicFramePr>
        <xdr:cNvPr id="4" name="Chart 6"/>
        <xdr:cNvGraphicFramePr/>
      </xdr:nvGraphicFramePr>
      <xdr:xfrm>
        <a:off x="8277225" y="5181600"/>
        <a:ext cx="5305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438150</xdr:colOff>
      <xdr:row>67</xdr:row>
      <xdr:rowOff>28575</xdr:rowOff>
    </xdr:to>
    <xdr:graphicFrame>
      <xdr:nvGraphicFramePr>
        <xdr:cNvPr id="5" name="Chart 7"/>
        <xdr:cNvGraphicFramePr/>
      </xdr:nvGraphicFramePr>
      <xdr:xfrm>
        <a:off x="8277225" y="8258175"/>
        <a:ext cx="531495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4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010025" y="2428875"/>
        <a:ext cx="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4010025" y="2428875"/>
        <a:ext cx="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4010025" y="5181600"/>
        <a:ext cx="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67</xdr:row>
      <xdr:rowOff>9525</xdr:rowOff>
    </xdr:to>
    <xdr:graphicFrame>
      <xdr:nvGraphicFramePr>
        <xdr:cNvPr id="4" name="Chart 4"/>
        <xdr:cNvGraphicFramePr/>
      </xdr:nvGraphicFramePr>
      <xdr:xfrm>
        <a:off x="4010025" y="8258175"/>
        <a:ext cx="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14</xdr:col>
      <xdr:colOff>409575</xdr:colOff>
      <xdr:row>31</xdr:row>
      <xdr:rowOff>0</xdr:rowOff>
    </xdr:to>
    <xdr:graphicFrame>
      <xdr:nvGraphicFramePr>
        <xdr:cNvPr id="5" name="Chart 5"/>
        <xdr:cNvGraphicFramePr/>
      </xdr:nvGraphicFramePr>
      <xdr:xfrm>
        <a:off x="5229225" y="2428875"/>
        <a:ext cx="528637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428625</xdr:colOff>
      <xdr:row>48</xdr:row>
      <xdr:rowOff>19050</xdr:rowOff>
    </xdr:to>
    <xdr:graphicFrame>
      <xdr:nvGraphicFramePr>
        <xdr:cNvPr id="6" name="Chart 6"/>
        <xdr:cNvGraphicFramePr/>
      </xdr:nvGraphicFramePr>
      <xdr:xfrm>
        <a:off x="8277225" y="5181600"/>
        <a:ext cx="530542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438150</xdr:colOff>
      <xdr:row>67</xdr:row>
      <xdr:rowOff>28575</xdr:rowOff>
    </xdr:to>
    <xdr:graphicFrame>
      <xdr:nvGraphicFramePr>
        <xdr:cNvPr id="7" name="Chart 7"/>
        <xdr:cNvGraphicFramePr/>
      </xdr:nvGraphicFramePr>
      <xdr:xfrm>
        <a:off x="8277225" y="8258175"/>
        <a:ext cx="53149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14</xdr:col>
      <xdr:colOff>409575</xdr:colOff>
      <xdr:row>31</xdr:row>
      <xdr:rowOff>0</xdr:rowOff>
    </xdr:to>
    <xdr:graphicFrame>
      <xdr:nvGraphicFramePr>
        <xdr:cNvPr id="8" name="Chart 8"/>
        <xdr:cNvGraphicFramePr/>
      </xdr:nvGraphicFramePr>
      <xdr:xfrm>
        <a:off x="5229225" y="2428875"/>
        <a:ext cx="5286375" cy="259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19</xdr:col>
      <xdr:colOff>428625</xdr:colOff>
      <xdr:row>48</xdr:row>
      <xdr:rowOff>19050</xdr:rowOff>
    </xdr:to>
    <xdr:graphicFrame>
      <xdr:nvGraphicFramePr>
        <xdr:cNvPr id="9" name="Chart 9"/>
        <xdr:cNvGraphicFramePr/>
      </xdr:nvGraphicFramePr>
      <xdr:xfrm>
        <a:off x="8277225" y="5181600"/>
        <a:ext cx="53054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51</xdr:row>
      <xdr:rowOff>0</xdr:rowOff>
    </xdr:from>
    <xdr:to>
      <xdr:col>19</xdr:col>
      <xdr:colOff>438150</xdr:colOff>
      <xdr:row>67</xdr:row>
      <xdr:rowOff>28575</xdr:rowOff>
    </xdr:to>
    <xdr:graphicFrame>
      <xdr:nvGraphicFramePr>
        <xdr:cNvPr id="10" name="Chart 10"/>
        <xdr:cNvGraphicFramePr/>
      </xdr:nvGraphicFramePr>
      <xdr:xfrm>
        <a:off x="8277225" y="8258175"/>
        <a:ext cx="5314950" cy="2619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51</xdr:row>
      <xdr:rowOff>0</xdr:rowOff>
    </xdr:from>
    <xdr:to>
      <xdr:col>28</xdr:col>
      <xdr:colOff>447675</xdr:colOff>
      <xdr:row>67</xdr:row>
      <xdr:rowOff>38100</xdr:rowOff>
    </xdr:to>
    <xdr:graphicFrame>
      <xdr:nvGraphicFramePr>
        <xdr:cNvPr id="11" name="Chart 11"/>
        <xdr:cNvGraphicFramePr/>
      </xdr:nvGraphicFramePr>
      <xdr:xfrm>
        <a:off x="13763625" y="8258175"/>
        <a:ext cx="5324475" cy="2628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0</xdr:colOff>
      <xdr:row>51</xdr:row>
      <xdr:rowOff>0</xdr:rowOff>
    </xdr:from>
    <xdr:to>
      <xdr:col>37</xdr:col>
      <xdr:colOff>457200</xdr:colOff>
      <xdr:row>67</xdr:row>
      <xdr:rowOff>47625</xdr:rowOff>
    </xdr:to>
    <xdr:graphicFrame>
      <xdr:nvGraphicFramePr>
        <xdr:cNvPr id="12" name="Chart 12"/>
        <xdr:cNvGraphicFramePr/>
      </xdr:nvGraphicFramePr>
      <xdr:xfrm>
        <a:off x="19250025" y="8258175"/>
        <a:ext cx="5334000" cy="2638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32</xdr:row>
      <xdr:rowOff>0</xdr:rowOff>
    </xdr:from>
    <xdr:to>
      <xdr:col>28</xdr:col>
      <xdr:colOff>438150</xdr:colOff>
      <xdr:row>48</xdr:row>
      <xdr:rowOff>28575</xdr:rowOff>
    </xdr:to>
    <xdr:graphicFrame>
      <xdr:nvGraphicFramePr>
        <xdr:cNvPr id="13" name="Chart 13"/>
        <xdr:cNvGraphicFramePr/>
      </xdr:nvGraphicFramePr>
      <xdr:xfrm>
        <a:off x="13763625" y="5181600"/>
        <a:ext cx="5314950" cy="2619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29</xdr:col>
      <xdr:colOff>0</xdr:colOff>
      <xdr:row>32</xdr:row>
      <xdr:rowOff>0</xdr:rowOff>
    </xdr:from>
    <xdr:to>
      <xdr:col>37</xdr:col>
      <xdr:colOff>447675</xdr:colOff>
      <xdr:row>48</xdr:row>
      <xdr:rowOff>38100</xdr:rowOff>
    </xdr:to>
    <xdr:graphicFrame>
      <xdr:nvGraphicFramePr>
        <xdr:cNvPr id="14" name="Chart 14"/>
        <xdr:cNvGraphicFramePr/>
      </xdr:nvGraphicFramePr>
      <xdr:xfrm>
        <a:off x="19250025" y="5181600"/>
        <a:ext cx="5324475" cy="2628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23</xdr:col>
      <xdr:colOff>419100</xdr:colOff>
      <xdr:row>31</xdr:row>
      <xdr:rowOff>9525</xdr:rowOff>
    </xdr:to>
    <xdr:graphicFrame>
      <xdr:nvGraphicFramePr>
        <xdr:cNvPr id="15" name="Chart 15"/>
        <xdr:cNvGraphicFramePr/>
      </xdr:nvGraphicFramePr>
      <xdr:xfrm>
        <a:off x="10715625" y="2428875"/>
        <a:ext cx="5295900" cy="2600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428625</xdr:colOff>
      <xdr:row>31</xdr:row>
      <xdr:rowOff>19050</xdr:rowOff>
    </xdr:to>
    <xdr:graphicFrame>
      <xdr:nvGraphicFramePr>
        <xdr:cNvPr id="16" name="Chart 16"/>
        <xdr:cNvGraphicFramePr/>
      </xdr:nvGraphicFramePr>
      <xdr:xfrm>
        <a:off x="16202025" y="2428875"/>
        <a:ext cx="5305425" cy="2609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0</xdr:colOff>
      <xdr:row>15</xdr:row>
      <xdr:rowOff>0</xdr:rowOff>
    </xdr:from>
    <xdr:to>
      <xdr:col>41</xdr:col>
      <xdr:colOff>438150</xdr:colOff>
      <xdr:row>31</xdr:row>
      <xdr:rowOff>28575</xdr:rowOff>
    </xdr:to>
    <xdr:graphicFrame>
      <xdr:nvGraphicFramePr>
        <xdr:cNvPr id="17" name="Chart 17"/>
        <xdr:cNvGraphicFramePr/>
      </xdr:nvGraphicFramePr>
      <xdr:xfrm>
        <a:off x="21688425" y="2428875"/>
        <a:ext cx="5314950" cy="26193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38</xdr:col>
      <xdr:colOff>0</xdr:colOff>
      <xdr:row>32</xdr:row>
      <xdr:rowOff>0</xdr:rowOff>
    </xdr:from>
    <xdr:to>
      <xdr:col>46</xdr:col>
      <xdr:colOff>457200</xdr:colOff>
      <xdr:row>48</xdr:row>
      <xdr:rowOff>47625</xdr:rowOff>
    </xdr:to>
    <xdr:graphicFrame>
      <xdr:nvGraphicFramePr>
        <xdr:cNvPr id="18" name="Chart 18"/>
        <xdr:cNvGraphicFramePr/>
      </xdr:nvGraphicFramePr>
      <xdr:xfrm>
        <a:off x="24736425" y="5181600"/>
        <a:ext cx="5334000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38</xdr:col>
      <xdr:colOff>0</xdr:colOff>
      <xdr:row>51</xdr:row>
      <xdr:rowOff>0</xdr:rowOff>
    </xdr:from>
    <xdr:to>
      <xdr:col>46</xdr:col>
      <xdr:colOff>466725</xdr:colOff>
      <xdr:row>67</xdr:row>
      <xdr:rowOff>57150</xdr:rowOff>
    </xdr:to>
    <xdr:graphicFrame>
      <xdr:nvGraphicFramePr>
        <xdr:cNvPr id="19" name="Chart 19"/>
        <xdr:cNvGraphicFramePr/>
      </xdr:nvGraphicFramePr>
      <xdr:xfrm>
        <a:off x="24736425" y="8258175"/>
        <a:ext cx="534352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workbookViewId="0" topLeftCell="B47">
      <selection activeCell="L16" sqref="L16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10" width="9.140625" style="4" customWidth="1"/>
  </cols>
  <sheetData>
    <row r="1" spans="1:15" s="2" customFormat="1" ht="12.75">
      <c r="A1" s="8" t="s">
        <v>19</v>
      </c>
      <c r="B1" s="2" t="s">
        <v>0</v>
      </c>
      <c r="C1" s="10" t="s">
        <v>6</v>
      </c>
      <c r="D1" s="12" t="s">
        <v>1</v>
      </c>
      <c r="E1" s="12" t="s">
        <v>7</v>
      </c>
      <c r="F1" s="12" t="s">
        <v>2</v>
      </c>
      <c r="G1" s="12" t="s">
        <v>10</v>
      </c>
      <c r="H1" s="12" t="s">
        <v>11</v>
      </c>
      <c r="I1" s="12" t="s">
        <v>8</v>
      </c>
      <c r="J1" s="12" t="s">
        <v>9</v>
      </c>
      <c r="O1" s="11"/>
    </row>
    <row r="2" spans="1:10" s="1" customFormat="1" ht="12.75">
      <c r="A2" s="16" t="s">
        <v>12</v>
      </c>
      <c r="B2" s="1" t="s">
        <v>13</v>
      </c>
      <c r="C2" s="9">
        <v>0</v>
      </c>
      <c r="D2" s="4">
        <v>20.8</v>
      </c>
      <c r="E2" s="4">
        <v>18.3</v>
      </c>
      <c r="F2" s="4">
        <v>86.6</v>
      </c>
      <c r="G2" s="4">
        <v>14.52</v>
      </c>
      <c r="H2" s="4">
        <v>16.36</v>
      </c>
      <c r="I2" s="4">
        <v>13.11</v>
      </c>
      <c r="J2" s="4">
        <v>7.66</v>
      </c>
    </row>
    <row r="3" spans="1:13" ht="12.75">
      <c r="A3" s="16" t="s">
        <v>12</v>
      </c>
      <c r="B3" s="1" t="s">
        <v>13</v>
      </c>
      <c r="C3" s="9">
        <v>8</v>
      </c>
      <c r="D3" s="4">
        <v>21.33</v>
      </c>
      <c r="E3" s="4">
        <v>18.7</v>
      </c>
      <c r="F3" s="4">
        <v>87.61</v>
      </c>
      <c r="G3" s="4">
        <v>15.23</v>
      </c>
      <c r="H3" s="4">
        <v>14.74</v>
      </c>
      <c r="I3" s="4">
        <v>13.81</v>
      </c>
      <c r="J3" s="4">
        <v>7.29</v>
      </c>
      <c r="K3" s="3"/>
      <c r="L3" s="3"/>
      <c r="M3" s="3"/>
    </row>
    <row r="4" spans="1:13" ht="12.75">
      <c r="A4" s="16" t="s">
        <v>12</v>
      </c>
      <c r="B4" s="1" t="s">
        <v>13</v>
      </c>
      <c r="C4" s="9">
        <v>15</v>
      </c>
      <c r="D4" s="4">
        <v>21.74</v>
      </c>
      <c r="E4" s="4">
        <v>19.15</v>
      </c>
      <c r="F4" s="4">
        <v>88.06</v>
      </c>
      <c r="G4" s="4">
        <v>15.52</v>
      </c>
      <c r="H4" s="4">
        <v>14.97</v>
      </c>
      <c r="I4" s="4">
        <v>14.15</v>
      </c>
      <c r="J4" s="4">
        <v>7.13</v>
      </c>
      <c r="K4" s="3"/>
      <c r="L4" s="3"/>
      <c r="M4" s="3"/>
    </row>
    <row r="5" spans="1:13" ht="12.75">
      <c r="A5" s="16" t="s">
        <v>12</v>
      </c>
      <c r="B5" s="1" t="s">
        <v>13</v>
      </c>
      <c r="C5" s="9">
        <v>22</v>
      </c>
      <c r="D5" s="4">
        <v>21.42</v>
      </c>
      <c r="E5" s="4">
        <v>18.59</v>
      </c>
      <c r="F5" s="4">
        <v>87.43</v>
      </c>
      <c r="G5" s="4">
        <v>15.21</v>
      </c>
      <c r="H5" s="4">
        <v>14.73</v>
      </c>
      <c r="I5" s="4">
        <v>14.36</v>
      </c>
      <c r="J5" s="4">
        <v>7.3</v>
      </c>
      <c r="K5" s="3"/>
      <c r="L5" s="3"/>
      <c r="M5" s="3"/>
    </row>
    <row r="6" spans="1:13" ht="12.75">
      <c r="A6" s="16" t="s">
        <v>12</v>
      </c>
      <c r="B6" s="1" t="s">
        <v>13</v>
      </c>
      <c r="C6" s="9">
        <v>28</v>
      </c>
      <c r="D6" s="4">
        <v>20.43</v>
      </c>
      <c r="E6" s="4">
        <v>18.12</v>
      </c>
      <c r="F6" s="4">
        <v>88.6</v>
      </c>
      <c r="G6" s="4">
        <v>14.26</v>
      </c>
      <c r="H6" s="4">
        <v>16.83</v>
      </c>
      <c r="I6" s="4">
        <v>12.83</v>
      </c>
      <c r="J6" s="4">
        <v>7.87</v>
      </c>
      <c r="K6" s="3"/>
      <c r="L6" s="3"/>
      <c r="M6" s="3"/>
    </row>
    <row r="7" spans="1:13" ht="12.75">
      <c r="A7" s="16"/>
      <c r="B7" s="1"/>
      <c r="K7" s="3"/>
      <c r="L7" s="3"/>
      <c r="M7" s="3"/>
    </row>
    <row r="8" spans="1:13" s="5" customFormat="1" ht="12.75">
      <c r="A8" s="16" t="s">
        <v>12</v>
      </c>
      <c r="B8" s="6" t="s">
        <v>5</v>
      </c>
      <c r="C8" s="14">
        <v>0</v>
      </c>
      <c r="D8" s="13">
        <v>20.51</v>
      </c>
      <c r="E8" s="13">
        <v>17.91</v>
      </c>
      <c r="F8" s="13">
        <v>89.29</v>
      </c>
      <c r="G8" s="13">
        <v>14.54</v>
      </c>
      <c r="H8" s="13">
        <v>16.26</v>
      </c>
      <c r="I8" s="13">
        <v>13.18</v>
      </c>
      <c r="J8" s="13">
        <v>7.62</v>
      </c>
      <c r="K8" s="15"/>
      <c r="L8" s="15"/>
      <c r="M8" s="15"/>
    </row>
    <row r="9" spans="1:13" s="5" customFormat="1" ht="12.75">
      <c r="A9" s="16" t="s">
        <v>12</v>
      </c>
      <c r="B9" s="6" t="s">
        <v>5</v>
      </c>
      <c r="C9" s="14">
        <v>8</v>
      </c>
      <c r="D9" s="13">
        <v>21.27</v>
      </c>
      <c r="E9" s="13">
        <v>18.86</v>
      </c>
      <c r="F9" s="13">
        <v>88.61</v>
      </c>
      <c r="G9" s="13">
        <v>14.88</v>
      </c>
      <c r="H9" s="13">
        <v>16.69</v>
      </c>
      <c r="I9" s="13">
        <v>13.4</v>
      </c>
      <c r="J9" s="13">
        <v>7.66</v>
      </c>
      <c r="K9" s="15"/>
      <c r="L9" s="15"/>
      <c r="M9" s="15"/>
    </row>
    <row r="10" spans="1:10" s="5" customFormat="1" ht="12.75">
      <c r="A10" s="16" t="s">
        <v>12</v>
      </c>
      <c r="B10" s="6" t="s">
        <v>5</v>
      </c>
      <c r="C10" s="14">
        <v>15</v>
      </c>
      <c r="D10" s="13">
        <v>21.27</v>
      </c>
      <c r="E10" s="13">
        <v>19.33</v>
      </c>
      <c r="F10" s="13">
        <v>90.96</v>
      </c>
      <c r="G10" s="13">
        <v>15.59</v>
      </c>
      <c r="H10" s="13">
        <v>15.34</v>
      </c>
      <c r="I10" s="13">
        <v>14.34</v>
      </c>
      <c r="J10" s="13">
        <v>7</v>
      </c>
    </row>
    <row r="11" spans="1:10" s="5" customFormat="1" ht="12.75">
      <c r="A11" s="16" t="s">
        <v>12</v>
      </c>
      <c r="B11" s="6" t="s">
        <v>5</v>
      </c>
      <c r="C11" s="14">
        <v>22</v>
      </c>
      <c r="D11" s="13">
        <v>21.29</v>
      </c>
      <c r="E11" s="13">
        <v>18.66</v>
      </c>
      <c r="F11" s="13">
        <v>87.66</v>
      </c>
      <c r="G11" s="13">
        <v>14.91</v>
      </c>
      <c r="H11" s="13">
        <v>15.61</v>
      </c>
      <c r="I11" s="13">
        <v>13.41</v>
      </c>
      <c r="J11" s="13">
        <v>7.48</v>
      </c>
    </row>
    <row r="12" spans="1:10" s="5" customFormat="1" ht="12.75">
      <c r="A12" s="16" t="s">
        <v>12</v>
      </c>
      <c r="B12" s="6" t="s">
        <v>5</v>
      </c>
      <c r="C12" s="14">
        <v>28</v>
      </c>
      <c r="D12" s="13">
        <v>19.83</v>
      </c>
      <c r="E12" s="13">
        <v>17.61</v>
      </c>
      <c r="F12" s="13">
        <v>88.75</v>
      </c>
      <c r="G12" s="13">
        <v>13.74</v>
      </c>
      <c r="H12" s="13">
        <v>17.31</v>
      </c>
      <c r="I12" s="13">
        <v>12.33</v>
      </c>
      <c r="J12" s="13">
        <v>8.16</v>
      </c>
    </row>
    <row r="13" spans="1:10" s="5" customFormat="1" ht="12.75">
      <c r="A13" s="16"/>
      <c r="B13" s="6"/>
      <c r="C13" s="14"/>
      <c r="D13" s="13"/>
      <c r="E13" s="13"/>
      <c r="F13" s="13"/>
      <c r="G13" s="13"/>
      <c r="H13" s="13"/>
      <c r="I13" s="13"/>
      <c r="J13" s="4"/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20.09</v>
      </c>
      <c r="E14" s="13">
        <v>17.93</v>
      </c>
      <c r="F14" s="13">
        <v>89.62</v>
      </c>
      <c r="G14" s="13">
        <v>14.2</v>
      </c>
      <c r="H14" s="13">
        <v>16.72</v>
      </c>
      <c r="I14" s="13">
        <v>12.85</v>
      </c>
      <c r="J14" s="13">
        <v>7.8</v>
      </c>
      <c r="K14" s="15"/>
      <c r="L14" s="15"/>
      <c r="M14" s="15"/>
    </row>
    <row r="15" spans="1:13" s="5" customFormat="1" ht="12.75">
      <c r="A15" s="16" t="s">
        <v>12</v>
      </c>
      <c r="B15" s="6" t="s">
        <v>4</v>
      </c>
      <c r="C15" s="14">
        <v>8</v>
      </c>
      <c r="D15" s="13">
        <v>22.38</v>
      </c>
      <c r="E15" s="13">
        <v>19.94</v>
      </c>
      <c r="F15" s="13">
        <v>89.08</v>
      </c>
      <c r="G15" s="13">
        <v>16.02</v>
      </c>
      <c r="H15" s="13">
        <v>16.53</v>
      </c>
      <c r="I15" s="13">
        <v>14.57</v>
      </c>
      <c r="J15" s="13">
        <v>6.88</v>
      </c>
      <c r="K15" s="15"/>
      <c r="L15" s="15"/>
      <c r="M15" s="15"/>
    </row>
    <row r="16" spans="1:13" s="5" customFormat="1" ht="12.75">
      <c r="A16" s="16" t="s">
        <v>12</v>
      </c>
      <c r="B16" s="6" t="s">
        <v>4</v>
      </c>
      <c r="C16" s="14">
        <v>15</v>
      </c>
      <c r="D16" s="13">
        <v>22.03</v>
      </c>
      <c r="E16" s="13">
        <v>19.86</v>
      </c>
      <c r="F16" s="13">
        <v>90.15</v>
      </c>
      <c r="G16" s="13">
        <v>15.82</v>
      </c>
      <c r="H16" s="13">
        <v>16.07</v>
      </c>
      <c r="I16" s="13">
        <v>14.42</v>
      </c>
      <c r="J16" s="13">
        <v>6.94</v>
      </c>
      <c r="K16" s="15"/>
      <c r="L16" s="15"/>
      <c r="M16" s="15"/>
    </row>
    <row r="17" spans="1:13" s="5" customFormat="1" ht="12.75">
      <c r="A17" s="16" t="s">
        <v>12</v>
      </c>
      <c r="B17" s="6" t="s">
        <v>4</v>
      </c>
      <c r="C17" s="14">
        <v>22</v>
      </c>
      <c r="D17" s="13">
        <v>21.29</v>
      </c>
      <c r="E17" s="13">
        <v>18.66</v>
      </c>
      <c r="F17" s="13">
        <v>87.64</v>
      </c>
      <c r="G17" s="13">
        <v>15.3</v>
      </c>
      <c r="H17" s="13">
        <v>14.4</v>
      </c>
      <c r="I17" s="13">
        <v>13.89</v>
      </c>
      <c r="J17" s="13">
        <v>7.25</v>
      </c>
      <c r="K17" s="15"/>
      <c r="L17" s="15"/>
      <c r="M17" s="15"/>
    </row>
    <row r="18" spans="1:10" s="5" customFormat="1" ht="12.75">
      <c r="A18" s="16" t="s">
        <v>12</v>
      </c>
      <c r="B18" s="6" t="s">
        <v>4</v>
      </c>
      <c r="C18" s="14">
        <v>28</v>
      </c>
      <c r="D18" s="13">
        <v>19.81</v>
      </c>
      <c r="E18" s="13">
        <v>16.94</v>
      </c>
      <c r="F18" s="13">
        <v>85.4</v>
      </c>
      <c r="G18" s="13">
        <v>13.49</v>
      </c>
      <c r="H18" s="13">
        <v>16.11</v>
      </c>
      <c r="I18" s="13">
        <v>11.94</v>
      </c>
      <c r="J18" s="13">
        <v>8.46</v>
      </c>
    </row>
    <row r="19" spans="1:10" s="5" customFormat="1" ht="12.75">
      <c r="A19" s="16"/>
      <c r="B19" s="6"/>
      <c r="C19" s="14"/>
      <c r="D19" s="13"/>
      <c r="E19" s="13"/>
      <c r="F19" s="13"/>
      <c r="G19" s="13"/>
      <c r="H19" s="13"/>
      <c r="I19" s="13"/>
      <c r="J19" s="4"/>
    </row>
    <row r="20" spans="1:10" s="16" customFormat="1" ht="12.75">
      <c r="A20" s="16" t="s">
        <v>12</v>
      </c>
      <c r="B20" s="6" t="s">
        <v>14</v>
      </c>
      <c r="C20" s="14">
        <v>0</v>
      </c>
      <c r="D20" s="13">
        <v>20.63</v>
      </c>
      <c r="E20" s="13">
        <v>18.37</v>
      </c>
      <c r="F20" s="13">
        <v>89.05</v>
      </c>
      <c r="G20" s="13">
        <v>14.84</v>
      </c>
      <c r="H20" s="13">
        <v>15.22</v>
      </c>
      <c r="I20" s="13">
        <v>13.52</v>
      </c>
      <c r="J20" s="13">
        <v>7.43</v>
      </c>
    </row>
    <row r="21" spans="1:13" s="5" customFormat="1" ht="12.75">
      <c r="A21" s="16" t="s">
        <v>12</v>
      </c>
      <c r="B21" s="6" t="s">
        <v>14</v>
      </c>
      <c r="C21" s="14">
        <v>8</v>
      </c>
      <c r="D21" s="13">
        <v>22.58</v>
      </c>
      <c r="E21" s="13">
        <v>19.73</v>
      </c>
      <c r="F21" s="13">
        <v>87.2</v>
      </c>
      <c r="G21" s="13">
        <v>16.88</v>
      </c>
      <c r="H21" s="13">
        <v>13.54</v>
      </c>
      <c r="I21" s="13">
        <v>15.54</v>
      </c>
      <c r="J21" s="13">
        <v>6.56</v>
      </c>
      <c r="K21" s="15"/>
      <c r="L21" s="15"/>
      <c r="M21" s="15"/>
    </row>
    <row r="22" spans="1:13" s="5" customFormat="1" ht="12.75">
      <c r="A22" s="16" t="s">
        <v>12</v>
      </c>
      <c r="B22" s="6" t="s">
        <v>14</v>
      </c>
      <c r="C22" s="14">
        <v>15</v>
      </c>
      <c r="D22" s="13">
        <v>22.03</v>
      </c>
      <c r="E22" s="13">
        <v>19.52</v>
      </c>
      <c r="F22" s="13">
        <v>88.41</v>
      </c>
      <c r="G22" s="13">
        <v>16.02</v>
      </c>
      <c r="H22" s="13">
        <v>14.29</v>
      </c>
      <c r="I22" s="13">
        <v>14.83</v>
      </c>
      <c r="J22" s="13">
        <v>6.89</v>
      </c>
      <c r="K22" s="15"/>
      <c r="L22" s="15"/>
      <c r="M22" s="15"/>
    </row>
    <row r="23" spans="1:13" s="5" customFormat="1" ht="12.75">
      <c r="A23" s="16" t="s">
        <v>12</v>
      </c>
      <c r="B23" s="6" t="s">
        <v>14</v>
      </c>
      <c r="C23" s="14">
        <v>22</v>
      </c>
      <c r="D23" s="13">
        <v>21.8</v>
      </c>
      <c r="E23" s="13">
        <v>19.27</v>
      </c>
      <c r="F23" s="13">
        <v>86.49</v>
      </c>
      <c r="G23" s="13">
        <v>15.6</v>
      </c>
      <c r="H23" s="13">
        <v>15.1</v>
      </c>
      <c r="I23" s="13">
        <v>14.18</v>
      </c>
      <c r="J23" s="13">
        <v>7.07</v>
      </c>
      <c r="K23" s="15"/>
      <c r="L23" s="15"/>
      <c r="M23" s="15"/>
    </row>
    <row r="24" spans="1:13" s="5" customFormat="1" ht="12.75">
      <c r="A24" s="16" t="s">
        <v>12</v>
      </c>
      <c r="B24" s="6" t="s">
        <v>14</v>
      </c>
      <c r="C24" s="14">
        <v>28</v>
      </c>
      <c r="D24" s="13">
        <v>20.53</v>
      </c>
      <c r="E24" s="13">
        <v>18.11</v>
      </c>
      <c r="F24" s="13">
        <v>88.19</v>
      </c>
      <c r="G24" s="13">
        <v>14.02</v>
      </c>
      <c r="H24" s="13">
        <v>17.78</v>
      </c>
      <c r="I24" s="13">
        <v>14.48</v>
      </c>
      <c r="J24" s="13">
        <v>8.04</v>
      </c>
      <c r="K24" s="15"/>
      <c r="L24" s="15"/>
      <c r="M24" s="15"/>
    </row>
    <row r="25" spans="1:13" s="5" customFormat="1" ht="12.75">
      <c r="A25" s="16"/>
      <c r="B25" s="6"/>
      <c r="C25" s="14"/>
      <c r="D25" s="13"/>
      <c r="E25" s="13"/>
      <c r="F25" s="13"/>
      <c r="G25" s="13"/>
      <c r="H25" s="13"/>
      <c r="I25" s="13"/>
      <c r="J25" s="4"/>
      <c r="K25" s="15"/>
      <c r="L25" s="15"/>
      <c r="M25" s="15"/>
    </row>
    <row r="26" spans="1:13" s="5" customFormat="1" ht="12.75">
      <c r="A26" s="16" t="s">
        <v>12</v>
      </c>
      <c r="B26" s="6" t="s">
        <v>15</v>
      </c>
      <c r="C26" s="14">
        <v>0</v>
      </c>
      <c r="D26" s="13">
        <v>20.86</v>
      </c>
      <c r="E26" s="13">
        <v>18.31</v>
      </c>
      <c r="F26" s="13">
        <v>87.79</v>
      </c>
      <c r="G26" s="13">
        <v>15.16</v>
      </c>
      <c r="H26" s="13">
        <v>13.7</v>
      </c>
      <c r="I26" s="13">
        <v>13.83</v>
      </c>
      <c r="J26" s="13">
        <v>7.24</v>
      </c>
      <c r="K26" s="15"/>
      <c r="L26" s="15"/>
      <c r="M26" s="15"/>
    </row>
    <row r="27" spans="1:13" s="5" customFormat="1" ht="12.75">
      <c r="A27" s="16" t="s">
        <v>12</v>
      </c>
      <c r="B27" s="6" t="s">
        <v>15</v>
      </c>
      <c r="C27" s="14">
        <v>8</v>
      </c>
      <c r="D27" s="13">
        <v>23.41</v>
      </c>
      <c r="E27" s="13">
        <v>20.87</v>
      </c>
      <c r="F27" s="13">
        <v>89.09</v>
      </c>
      <c r="G27" s="13">
        <v>17.7</v>
      </c>
      <c r="H27" s="13">
        <v>12.28</v>
      </c>
      <c r="I27" s="13">
        <v>16.43</v>
      </c>
      <c r="J27" s="13">
        <v>6.14</v>
      </c>
      <c r="K27" s="15"/>
      <c r="L27" s="15"/>
      <c r="M27" s="15"/>
    </row>
    <row r="28" spans="1:13" s="5" customFormat="1" ht="12.75">
      <c r="A28" s="16" t="s">
        <v>12</v>
      </c>
      <c r="B28" s="6" t="s">
        <v>15</v>
      </c>
      <c r="C28" s="14">
        <v>15</v>
      </c>
      <c r="D28" s="13">
        <v>21.72</v>
      </c>
      <c r="E28" s="13">
        <v>19.2</v>
      </c>
      <c r="F28" s="13">
        <v>86.37</v>
      </c>
      <c r="G28" s="13">
        <v>15.24</v>
      </c>
      <c r="H28" s="13">
        <v>16.34</v>
      </c>
      <c r="I28" s="13">
        <v>13.85</v>
      </c>
      <c r="J28" s="13">
        <v>7.32</v>
      </c>
      <c r="K28" s="15"/>
      <c r="L28" s="15"/>
      <c r="M28" s="15"/>
    </row>
    <row r="29" spans="1:13" s="5" customFormat="1" ht="12.75">
      <c r="A29" s="16" t="s">
        <v>12</v>
      </c>
      <c r="B29" s="6" t="s">
        <v>15</v>
      </c>
      <c r="C29" s="14">
        <v>22</v>
      </c>
      <c r="D29" s="13">
        <v>21.89</v>
      </c>
      <c r="E29" s="13">
        <v>18.8</v>
      </c>
      <c r="F29" s="13">
        <v>85.92</v>
      </c>
      <c r="G29" s="13">
        <v>15.37</v>
      </c>
      <c r="H29" s="13">
        <v>14.34</v>
      </c>
      <c r="I29" s="13">
        <v>13.77</v>
      </c>
      <c r="J29" s="13">
        <v>7.28</v>
      </c>
      <c r="K29" s="15"/>
      <c r="L29" s="15"/>
      <c r="M29" s="15"/>
    </row>
    <row r="30" spans="1:13" s="5" customFormat="1" ht="12.75">
      <c r="A30" s="16" t="s">
        <v>12</v>
      </c>
      <c r="B30" s="6" t="s">
        <v>15</v>
      </c>
      <c r="C30" s="14">
        <v>28</v>
      </c>
      <c r="D30" s="13">
        <v>20.76</v>
      </c>
      <c r="E30" s="13">
        <v>18.46</v>
      </c>
      <c r="F30" s="13">
        <v>88.92</v>
      </c>
      <c r="G30" s="13">
        <v>14.46</v>
      </c>
      <c r="H30" s="13">
        <v>17.16</v>
      </c>
      <c r="I30" s="13">
        <v>13</v>
      </c>
      <c r="J30" s="13">
        <v>7.75</v>
      </c>
      <c r="K30" s="15"/>
      <c r="L30" s="15"/>
      <c r="M30" s="15"/>
    </row>
    <row r="31" spans="1:13" s="5" customFormat="1" ht="12.75">
      <c r="A31" s="16"/>
      <c r="B31" s="6"/>
      <c r="C31" s="14"/>
      <c r="D31" s="13"/>
      <c r="E31" s="13"/>
      <c r="F31" s="13"/>
      <c r="G31" s="13"/>
      <c r="H31" s="13"/>
      <c r="I31" s="13"/>
      <c r="J31" s="4"/>
      <c r="K31" s="15"/>
      <c r="L31" s="15"/>
      <c r="M31" s="15"/>
    </row>
    <row r="32" spans="1:15" s="2" customFormat="1" ht="12.75">
      <c r="A32" s="8" t="s">
        <v>19</v>
      </c>
      <c r="B32" s="2" t="s">
        <v>0</v>
      </c>
      <c r="C32" s="10" t="s">
        <v>6</v>
      </c>
      <c r="D32" s="12" t="s">
        <v>1</v>
      </c>
      <c r="E32" s="12" t="s">
        <v>7</v>
      </c>
      <c r="F32" s="12" t="s">
        <v>2</v>
      </c>
      <c r="G32" s="12" t="s">
        <v>10</v>
      </c>
      <c r="H32" s="12" t="s">
        <v>11</v>
      </c>
      <c r="I32" s="12" t="s">
        <v>8</v>
      </c>
      <c r="J32" s="12" t="s">
        <v>9</v>
      </c>
      <c r="O32" s="11"/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18.55</v>
      </c>
      <c r="E33" s="4">
        <v>14.95</v>
      </c>
      <c r="F33" s="4">
        <v>79.06</v>
      </c>
      <c r="G33" s="4">
        <v>12.81</v>
      </c>
      <c r="H33" s="4">
        <v>11.51</v>
      </c>
      <c r="I33" s="4">
        <v>11.1</v>
      </c>
      <c r="J33" s="4">
        <v>9.03</v>
      </c>
    </row>
    <row r="34" spans="1:13" ht="12.75">
      <c r="A34" s="16" t="s">
        <v>16</v>
      </c>
      <c r="B34" s="1" t="s">
        <v>13</v>
      </c>
      <c r="C34" s="9">
        <v>8</v>
      </c>
      <c r="D34" s="4">
        <v>20.32</v>
      </c>
      <c r="E34" s="4">
        <v>17.39</v>
      </c>
      <c r="F34" s="4">
        <v>85.38</v>
      </c>
      <c r="G34" s="4">
        <v>14.99</v>
      </c>
      <c r="H34" s="4">
        <v>12.91</v>
      </c>
      <c r="I34" s="4">
        <v>13.19</v>
      </c>
      <c r="J34" s="4">
        <v>7.84</v>
      </c>
      <c r="K34" s="3"/>
      <c r="L34" s="3"/>
      <c r="M34" s="3"/>
    </row>
    <row r="35" spans="1:13" ht="12.75">
      <c r="A35" s="16" t="s">
        <v>16</v>
      </c>
      <c r="B35" s="1" t="s">
        <v>13</v>
      </c>
      <c r="C35" s="9">
        <v>15</v>
      </c>
      <c r="D35" s="4">
        <v>19.72</v>
      </c>
      <c r="E35" s="4">
        <v>18.55</v>
      </c>
      <c r="F35" s="4">
        <v>83.8</v>
      </c>
      <c r="G35" s="4">
        <v>14.21</v>
      </c>
      <c r="H35" s="4">
        <v>11.36</v>
      </c>
      <c r="I35" s="4">
        <v>12.78</v>
      </c>
      <c r="J35" s="4">
        <v>7.84</v>
      </c>
      <c r="K35" s="3"/>
      <c r="L35" s="3"/>
      <c r="M35" s="3"/>
    </row>
    <row r="36" spans="1:13" ht="12.75">
      <c r="A36" s="16" t="s">
        <v>16</v>
      </c>
      <c r="B36" s="1" t="s">
        <v>13</v>
      </c>
      <c r="C36" s="9">
        <v>22</v>
      </c>
      <c r="D36" s="4">
        <v>20.1</v>
      </c>
      <c r="E36" s="4">
        <v>16.66</v>
      </c>
      <c r="F36" s="4">
        <v>84.11</v>
      </c>
      <c r="G36" s="4">
        <v>14.58</v>
      </c>
      <c r="H36" s="4">
        <v>10.23</v>
      </c>
      <c r="I36" s="4">
        <v>13.24</v>
      </c>
      <c r="J36" s="4">
        <v>7.64</v>
      </c>
      <c r="K36" s="3"/>
      <c r="L36" s="3"/>
      <c r="M36" s="3"/>
    </row>
    <row r="37" spans="1:13" ht="12.75">
      <c r="A37" s="16" t="s">
        <v>16</v>
      </c>
      <c r="B37" s="1" t="s">
        <v>13</v>
      </c>
      <c r="C37" s="9">
        <v>28</v>
      </c>
      <c r="D37" s="4">
        <v>19.14</v>
      </c>
      <c r="E37" s="4">
        <v>15.69</v>
      </c>
      <c r="F37" s="4">
        <v>81.92</v>
      </c>
      <c r="G37" s="4">
        <v>12.78</v>
      </c>
      <c r="H37" s="4">
        <v>14.74</v>
      </c>
      <c r="I37" s="4">
        <v>11.14</v>
      </c>
      <c r="J37" s="4">
        <v>9.02</v>
      </c>
      <c r="K37" s="3"/>
      <c r="L37" s="3"/>
      <c r="M37" s="3"/>
    </row>
    <row r="38" spans="1:13" ht="12.75">
      <c r="A38" s="16"/>
      <c r="B38" s="1"/>
      <c r="K38" s="3"/>
      <c r="L38" s="3"/>
      <c r="M38" s="3"/>
    </row>
    <row r="39" spans="1:13" s="5" customFormat="1" ht="12.75">
      <c r="A39" s="16" t="s">
        <v>16</v>
      </c>
      <c r="B39" s="6" t="s">
        <v>5</v>
      </c>
      <c r="C39" s="14">
        <v>0</v>
      </c>
      <c r="D39" s="13">
        <v>19.27</v>
      </c>
      <c r="E39" s="13">
        <v>15.84</v>
      </c>
      <c r="F39" s="13">
        <v>82.18</v>
      </c>
      <c r="G39" s="13">
        <v>13.49</v>
      </c>
      <c r="H39" s="13">
        <v>11.95</v>
      </c>
      <c r="I39" s="13">
        <v>11.97</v>
      </c>
      <c r="J39" s="13">
        <v>8.36</v>
      </c>
      <c r="K39" s="15"/>
      <c r="L39" s="15"/>
      <c r="M39" s="15"/>
    </row>
    <row r="40" spans="1:13" s="5" customFormat="1" ht="12.75">
      <c r="A40" s="16" t="s">
        <v>16</v>
      </c>
      <c r="B40" s="6" t="s">
        <v>5</v>
      </c>
      <c r="C40" s="14">
        <v>8</v>
      </c>
      <c r="D40" s="13">
        <v>19.39</v>
      </c>
      <c r="E40" s="13">
        <v>16.39</v>
      </c>
      <c r="F40" s="13">
        <v>84.32</v>
      </c>
      <c r="G40" s="13">
        <v>13.67</v>
      </c>
      <c r="H40" s="13">
        <v>13.12</v>
      </c>
      <c r="I40" s="13">
        <v>12.25</v>
      </c>
      <c r="J40" s="13">
        <v>8.15</v>
      </c>
      <c r="K40" s="15"/>
      <c r="L40" s="15"/>
      <c r="M40" s="15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19.97</v>
      </c>
      <c r="E41" s="13">
        <v>16.4</v>
      </c>
      <c r="F41" s="13">
        <v>81.89</v>
      </c>
      <c r="G41" s="13">
        <v>13.5</v>
      </c>
      <c r="H41" s="13">
        <v>14.1</v>
      </c>
      <c r="I41" s="13">
        <v>11.77</v>
      </c>
      <c r="J41" s="13">
        <v>8.51</v>
      </c>
    </row>
    <row r="42" spans="1:10" s="5" customFormat="1" ht="12.75">
      <c r="A42" s="16" t="s">
        <v>16</v>
      </c>
      <c r="B42" s="6" t="s">
        <v>5</v>
      </c>
      <c r="C42" s="14">
        <v>22</v>
      </c>
      <c r="D42" s="13">
        <v>19.84</v>
      </c>
      <c r="E42" s="13">
        <v>16.52</v>
      </c>
      <c r="F42" s="13">
        <v>83.23</v>
      </c>
      <c r="G42" s="13">
        <v>14.46</v>
      </c>
      <c r="H42" s="13">
        <v>10.19</v>
      </c>
      <c r="I42" s="13">
        <v>13.05</v>
      </c>
      <c r="J42" s="13">
        <v>7.69</v>
      </c>
    </row>
    <row r="43" spans="1:10" s="5" customFormat="1" ht="12.75">
      <c r="A43" s="16" t="s">
        <v>16</v>
      </c>
      <c r="B43" s="6" t="s">
        <v>5</v>
      </c>
      <c r="C43" s="14">
        <v>28</v>
      </c>
      <c r="D43" s="13">
        <v>19.28</v>
      </c>
      <c r="E43" s="13">
        <v>16.02</v>
      </c>
      <c r="F43" s="13">
        <v>83.12</v>
      </c>
      <c r="G43" s="13">
        <v>13.28</v>
      </c>
      <c r="H43" s="13">
        <v>13.68</v>
      </c>
      <c r="I43" s="13">
        <v>11.75</v>
      </c>
      <c r="J43" s="13">
        <v>8.52</v>
      </c>
    </row>
    <row r="44" spans="1:10" s="5" customFormat="1" ht="12.75">
      <c r="A44" s="16"/>
      <c r="B44" s="6"/>
      <c r="C44" s="14"/>
      <c r="D44" s="13"/>
      <c r="E44" s="13"/>
      <c r="F44" s="13"/>
      <c r="G44" s="13"/>
      <c r="H44" s="13"/>
      <c r="I44" s="13"/>
      <c r="J44" s="4"/>
    </row>
    <row r="45" spans="1:13" s="5" customFormat="1" ht="12.75">
      <c r="A45" s="16" t="s">
        <v>16</v>
      </c>
      <c r="B45" s="6" t="s">
        <v>4</v>
      </c>
      <c r="C45" s="14">
        <v>0</v>
      </c>
      <c r="D45" s="13">
        <v>19.55</v>
      </c>
      <c r="E45" s="13">
        <v>16.18</v>
      </c>
      <c r="F45" s="13">
        <v>82.73</v>
      </c>
      <c r="G45" s="13">
        <v>13.68</v>
      </c>
      <c r="H45" s="13">
        <v>12.45</v>
      </c>
      <c r="I45" s="13">
        <v>12.16</v>
      </c>
      <c r="J45" s="13">
        <v>8.25</v>
      </c>
      <c r="K45" s="15"/>
      <c r="L45" s="15"/>
      <c r="M45" s="15"/>
    </row>
    <row r="46" spans="1:13" s="5" customFormat="1" ht="12.75">
      <c r="A46" s="16" t="s">
        <v>16</v>
      </c>
      <c r="B46" s="6" t="s">
        <v>4</v>
      </c>
      <c r="C46" s="14">
        <v>8</v>
      </c>
      <c r="D46" s="13">
        <v>19.35</v>
      </c>
      <c r="E46" s="13">
        <v>16.14</v>
      </c>
      <c r="F46" s="13">
        <v>82.86</v>
      </c>
      <c r="G46" s="13">
        <v>13.69</v>
      </c>
      <c r="H46" s="13">
        <v>11.74</v>
      </c>
      <c r="I46" s="13">
        <v>12.24</v>
      </c>
      <c r="J46" s="13">
        <v>8.18</v>
      </c>
      <c r="K46" s="15"/>
      <c r="L46" s="15"/>
      <c r="M46" s="15"/>
    </row>
    <row r="47" spans="1:13" s="5" customFormat="1" ht="12.75">
      <c r="A47" s="16" t="s">
        <v>16</v>
      </c>
      <c r="B47" s="6" t="s">
        <v>4</v>
      </c>
      <c r="C47" s="14">
        <v>15</v>
      </c>
      <c r="D47" s="13">
        <v>19.73</v>
      </c>
      <c r="E47" s="13">
        <v>15.84</v>
      </c>
      <c r="F47" s="13">
        <v>80.74</v>
      </c>
      <c r="G47" s="13">
        <v>13.56</v>
      </c>
      <c r="H47" s="13">
        <v>11.69</v>
      </c>
      <c r="I47" s="13">
        <v>12.04</v>
      </c>
      <c r="J47" s="13">
        <v>8.51</v>
      </c>
      <c r="K47" s="15"/>
      <c r="L47" s="15"/>
      <c r="M47" s="15"/>
    </row>
    <row r="48" spans="1:13" s="5" customFormat="1" ht="12.75">
      <c r="A48" s="16" t="s">
        <v>16</v>
      </c>
      <c r="B48" s="6" t="s">
        <v>4</v>
      </c>
      <c r="C48" s="14">
        <v>22</v>
      </c>
      <c r="D48" s="13">
        <v>20.38</v>
      </c>
      <c r="E48" s="13">
        <v>16.98</v>
      </c>
      <c r="F48" s="13">
        <v>83.27</v>
      </c>
      <c r="G48" s="13">
        <v>14.82</v>
      </c>
      <c r="H48" s="13">
        <v>11.14</v>
      </c>
      <c r="I48" s="13">
        <v>13.32</v>
      </c>
      <c r="J48" s="13">
        <v>7.52</v>
      </c>
      <c r="K48" s="15"/>
      <c r="L48" s="15"/>
      <c r="M48" s="15"/>
    </row>
    <row r="49" spans="1:10" s="5" customFormat="1" ht="12.75">
      <c r="A49" s="16" t="s">
        <v>16</v>
      </c>
      <c r="B49" s="6" t="s">
        <v>4</v>
      </c>
      <c r="C49" s="14">
        <v>28</v>
      </c>
      <c r="D49" s="13">
        <v>18.8</v>
      </c>
      <c r="E49" s="13">
        <v>15.57</v>
      </c>
      <c r="F49" s="13">
        <v>82.81</v>
      </c>
      <c r="G49" s="13">
        <v>12.84</v>
      </c>
      <c r="H49" s="13">
        <v>14.16</v>
      </c>
      <c r="I49" s="13">
        <v>11.32</v>
      </c>
      <c r="J49" s="13">
        <v>9.05</v>
      </c>
    </row>
    <row r="50" spans="1:10" s="5" customFormat="1" ht="12.75">
      <c r="A50" s="16"/>
      <c r="B50" s="6"/>
      <c r="C50" s="14"/>
      <c r="D50" s="13"/>
      <c r="E50" s="13"/>
      <c r="F50" s="13"/>
      <c r="G50" s="13"/>
      <c r="H50" s="13"/>
      <c r="I50" s="13"/>
      <c r="J50" s="4"/>
    </row>
    <row r="51" spans="1:15" s="2" customFormat="1" ht="12.75">
      <c r="A51" s="8" t="s">
        <v>19</v>
      </c>
      <c r="B51" s="2" t="s">
        <v>0</v>
      </c>
      <c r="C51" s="10" t="s">
        <v>6</v>
      </c>
      <c r="D51" s="12" t="s">
        <v>1</v>
      </c>
      <c r="E51" s="12" t="s">
        <v>7</v>
      </c>
      <c r="F51" s="12" t="s">
        <v>2</v>
      </c>
      <c r="G51" s="12" t="s">
        <v>10</v>
      </c>
      <c r="H51" s="12" t="s">
        <v>11</v>
      </c>
      <c r="I51" s="12" t="s">
        <v>8</v>
      </c>
      <c r="J51" s="12" t="s">
        <v>9</v>
      </c>
      <c r="O51" s="11"/>
    </row>
    <row r="52" spans="1:13" ht="12.75">
      <c r="A52" s="16" t="s">
        <v>17</v>
      </c>
      <c r="B52" s="1" t="s">
        <v>13</v>
      </c>
      <c r="C52" s="9">
        <v>0</v>
      </c>
      <c r="D52" s="4">
        <v>22.97</v>
      </c>
      <c r="E52" s="4">
        <v>20.5</v>
      </c>
      <c r="F52" s="4">
        <v>89.24</v>
      </c>
      <c r="G52" s="4">
        <v>16.98</v>
      </c>
      <c r="H52" s="4">
        <v>13.5</v>
      </c>
      <c r="I52" s="4">
        <v>15.62</v>
      </c>
      <c r="J52" s="4">
        <v>6.43</v>
      </c>
      <c r="K52" s="3"/>
      <c r="L52" s="3"/>
      <c r="M52" s="3"/>
    </row>
    <row r="53" spans="1:13" ht="12.75">
      <c r="A53" s="16" t="s">
        <v>17</v>
      </c>
      <c r="B53" s="1" t="s">
        <v>13</v>
      </c>
      <c r="C53" s="9">
        <v>8</v>
      </c>
      <c r="D53" s="4">
        <v>22.29</v>
      </c>
      <c r="E53" s="4">
        <v>20.08</v>
      </c>
      <c r="F53" s="4">
        <v>89.21</v>
      </c>
      <c r="G53" s="4">
        <v>16.91</v>
      </c>
      <c r="H53" s="4">
        <v>12.51</v>
      </c>
      <c r="I53" s="4">
        <v>15.67</v>
      </c>
      <c r="J53" s="4">
        <v>6.44</v>
      </c>
      <c r="K53" s="3"/>
      <c r="L53" s="3"/>
      <c r="M53" s="3"/>
    </row>
    <row r="54" spans="1:13" ht="12.75">
      <c r="A54" s="16" t="s">
        <v>17</v>
      </c>
      <c r="B54" s="1" t="s">
        <v>13</v>
      </c>
      <c r="C54" s="9">
        <v>15</v>
      </c>
      <c r="D54" s="4">
        <v>23.34</v>
      </c>
      <c r="E54" s="4">
        <v>21.35</v>
      </c>
      <c r="F54" s="4">
        <v>91.11</v>
      </c>
      <c r="G54" s="4">
        <v>17.79</v>
      </c>
      <c r="H54" s="4">
        <v>13.37</v>
      </c>
      <c r="I54" s="4">
        <v>16.59</v>
      </c>
      <c r="J54" s="4">
        <v>6.05</v>
      </c>
      <c r="K54" s="3"/>
      <c r="L54" s="3"/>
      <c r="M54" s="3"/>
    </row>
    <row r="55" spans="1:13" ht="12.75">
      <c r="A55" s="16" t="s">
        <v>17</v>
      </c>
      <c r="B55" s="1" t="s">
        <v>13</v>
      </c>
      <c r="C55" s="9">
        <v>22</v>
      </c>
      <c r="D55" s="4">
        <v>23.23</v>
      </c>
      <c r="E55" s="4">
        <v>20.62</v>
      </c>
      <c r="F55" s="4">
        <v>88.84</v>
      </c>
      <c r="G55" s="4">
        <v>17.71</v>
      </c>
      <c r="H55" s="4">
        <v>11.45</v>
      </c>
      <c r="I55" s="4">
        <v>16.47</v>
      </c>
      <c r="J55" s="4">
        <v>6.09</v>
      </c>
      <c r="K55" s="3"/>
      <c r="L55" s="3"/>
      <c r="M55" s="3"/>
    </row>
    <row r="56" spans="1:13" ht="12.75">
      <c r="A56" s="16" t="s">
        <v>17</v>
      </c>
      <c r="B56" s="1" t="s">
        <v>13</v>
      </c>
      <c r="C56" s="9">
        <v>28</v>
      </c>
      <c r="D56" s="4">
        <v>20.38</v>
      </c>
      <c r="E56" s="4">
        <v>17.17</v>
      </c>
      <c r="F56" s="4">
        <v>84.21</v>
      </c>
      <c r="G56" s="4">
        <v>14.09</v>
      </c>
      <c r="H56" s="4">
        <v>14.36</v>
      </c>
      <c r="I56" s="4">
        <v>12.53</v>
      </c>
      <c r="J56" s="4">
        <v>8.08</v>
      </c>
      <c r="K56" s="3"/>
      <c r="L56" s="3"/>
      <c r="M56" s="3"/>
    </row>
    <row r="57" spans="1:10" s="3" customFormat="1" ht="12.75">
      <c r="A57" s="16"/>
      <c r="B57" s="1"/>
      <c r="C57" s="9"/>
      <c r="D57" s="4"/>
      <c r="E57" s="4"/>
      <c r="F57" s="4"/>
      <c r="G57" s="4"/>
      <c r="H57" s="4"/>
      <c r="I57" s="4"/>
      <c r="J57" s="4"/>
    </row>
    <row r="58" spans="1:10" ht="12.75">
      <c r="A58" s="16" t="s">
        <v>17</v>
      </c>
      <c r="B58" s="6" t="s">
        <v>14</v>
      </c>
      <c r="C58" s="14">
        <v>0</v>
      </c>
      <c r="D58" s="13">
        <v>22.06</v>
      </c>
      <c r="E58" s="13">
        <v>20.8</v>
      </c>
      <c r="F58" s="13">
        <v>89.39</v>
      </c>
      <c r="G58" s="13">
        <v>17.6</v>
      </c>
      <c r="H58" s="13">
        <v>12.37</v>
      </c>
      <c r="I58" s="13">
        <v>16.35</v>
      </c>
      <c r="J58" s="13">
        <v>6.15</v>
      </c>
    </row>
    <row r="59" spans="1:10" ht="12.75">
      <c r="A59" s="16" t="s">
        <v>17</v>
      </c>
      <c r="B59" s="6" t="s">
        <v>14</v>
      </c>
      <c r="C59" s="14">
        <v>8</v>
      </c>
      <c r="D59" s="13">
        <v>22.58</v>
      </c>
      <c r="E59" s="13">
        <v>19.73</v>
      </c>
      <c r="F59" s="13">
        <v>87.2</v>
      </c>
      <c r="G59" s="13">
        <v>16.88</v>
      </c>
      <c r="H59" s="13">
        <v>12.14</v>
      </c>
      <c r="I59" s="13">
        <v>15.54</v>
      </c>
      <c r="J59" s="13">
        <v>6.56</v>
      </c>
    </row>
    <row r="60" spans="1:10" ht="12.75">
      <c r="A60" s="16" t="s">
        <v>17</v>
      </c>
      <c r="B60" s="6" t="s">
        <v>14</v>
      </c>
      <c r="C60" s="14">
        <v>15</v>
      </c>
      <c r="D60" s="13">
        <v>23.12</v>
      </c>
      <c r="E60" s="13">
        <v>20.77</v>
      </c>
      <c r="F60" s="13">
        <v>89.55</v>
      </c>
      <c r="G60" s="13">
        <v>17.1</v>
      </c>
      <c r="H60" s="13">
        <v>14.18</v>
      </c>
      <c r="I60" s="13">
        <v>16.56</v>
      </c>
      <c r="J60" s="13">
        <v>6.52</v>
      </c>
    </row>
    <row r="61" spans="1:10" ht="12.75">
      <c r="A61" s="16" t="s">
        <v>17</v>
      </c>
      <c r="B61" s="6" t="s">
        <v>14</v>
      </c>
      <c r="C61" s="14">
        <v>22</v>
      </c>
      <c r="D61" s="13">
        <v>24.24</v>
      </c>
      <c r="E61" s="13">
        <v>21.53</v>
      </c>
      <c r="F61" s="13">
        <v>88.8</v>
      </c>
      <c r="G61" s="13">
        <v>18.01</v>
      </c>
      <c r="H61" s="13">
        <v>13.1</v>
      </c>
      <c r="I61" s="13">
        <v>16.28</v>
      </c>
      <c r="J61" s="13">
        <v>6.02</v>
      </c>
    </row>
    <row r="62" spans="1:10" ht="12.75">
      <c r="A62" s="16" t="s">
        <v>17</v>
      </c>
      <c r="B62" s="6" t="s">
        <v>14</v>
      </c>
      <c r="C62" s="14">
        <v>28</v>
      </c>
      <c r="D62" s="13">
        <v>23.66</v>
      </c>
      <c r="E62" s="13">
        <v>21.46</v>
      </c>
      <c r="F62" s="13">
        <v>90.64</v>
      </c>
      <c r="G62" s="13">
        <v>17.45</v>
      </c>
      <c r="H62" s="13">
        <v>14.8</v>
      </c>
      <c r="I62" s="13">
        <v>16.08</v>
      </c>
      <c r="J62" s="13">
        <v>6.24</v>
      </c>
    </row>
    <row r="63" spans="1:9" ht="12.75">
      <c r="A63" s="16"/>
      <c r="B63" s="6"/>
      <c r="C63" s="14"/>
      <c r="D63" s="13"/>
      <c r="E63" s="13"/>
      <c r="F63" s="13"/>
      <c r="G63" s="13"/>
      <c r="H63" s="13"/>
      <c r="I63" s="13"/>
    </row>
    <row r="64" spans="1:10" ht="12.75">
      <c r="A64" s="16" t="s">
        <v>17</v>
      </c>
      <c r="B64" s="6" t="s">
        <v>15</v>
      </c>
      <c r="C64" s="14">
        <v>0</v>
      </c>
      <c r="D64" s="13">
        <v>21.87</v>
      </c>
      <c r="E64" s="13">
        <v>19.88</v>
      </c>
      <c r="F64" s="13">
        <v>88.27</v>
      </c>
      <c r="G64" s="13">
        <v>15.31</v>
      </c>
      <c r="H64" s="13">
        <v>14.93</v>
      </c>
      <c r="I64" s="13">
        <v>15.03</v>
      </c>
      <c r="J64" s="13">
        <v>6.74</v>
      </c>
    </row>
    <row r="65" spans="1:10" ht="12.75">
      <c r="A65" s="16" t="s">
        <v>17</v>
      </c>
      <c r="B65" s="6" t="s">
        <v>15</v>
      </c>
      <c r="C65" s="14">
        <v>8</v>
      </c>
      <c r="D65" s="13">
        <v>23.41</v>
      </c>
      <c r="E65" s="13">
        <v>20.87</v>
      </c>
      <c r="F65" s="13">
        <v>89.08</v>
      </c>
      <c r="G65" s="13">
        <v>17.7</v>
      </c>
      <c r="H65" s="13">
        <v>12.28</v>
      </c>
      <c r="I65" s="13">
        <v>16.43</v>
      </c>
      <c r="J65" s="13">
        <v>6.14</v>
      </c>
    </row>
    <row r="66" spans="1:10" ht="12.75">
      <c r="A66" s="16" t="s">
        <v>17</v>
      </c>
      <c r="B66" s="6" t="s">
        <v>15</v>
      </c>
      <c r="C66" s="14">
        <v>15</v>
      </c>
      <c r="D66" s="13">
        <v>23.31</v>
      </c>
      <c r="E66" s="13">
        <v>21.13</v>
      </c>
      <c r="F66" s="13">
        <v>90.66</v>
      </c>
      <c r="G66" s="13">
        <v>17.75</v>
      </c>
      <c r="H66" s="13">
        <v>12.81</v>
      </c>
      <c r="I66" s="13">
        <v>16.56</v>
      </c>
      <c r="J66" s="13">
        <v>6.04</v>
      </c>
    </row>
    <row r="67" spans="1:10" ht="12.75">
      <c r="A67" s="16" t="s">
        <v>17</v>
      </c>
      <c r="B67" s="6" t="s">
        <v>15</v>
      </c>
      <c r="C67" s="14">
        <v>22</v>
      </c>
      <c r="D67" s="13">
        <v>23.9</v>
      </c>
      <c r="E67" s="13">
        <v>21.11</v>
      </c>
      <c r="F67" s="13">
        <v>88.52</v>
      </c>
      <c r="G67" s="13">
        <v>17.88</v>
      </c>
      <c r="H67" s="13">
        <v>12.94</v>
      </c>
      <c r="I67" s="13">
        <v>16.28</v>
      </c>
      <c r="J67" s="13">
        <v>6.17</v>
      </c>
    </row>
    <row r="68" spans="1:10" ht="12.75">
      <c r="A68" s="16" t="s">
        <v>17</v>
      </c>
      <c r="B68" s="6" t="s">
        <v>15</v>
      </c>
      <c r="C68" s="14">
        <v>28</v>
      </c>
      <c r="D68" s="13">
        <v>23.19</v>
      </c>
      <c r="E68" s="13">
        <v>20.96</v>
      </c>
      <c r="F68" s="13">
        <v>90.31</v>
      </c>
      <c r="G68" s="13">
        <v>17.2</v>
      </c>
      <c r="H68" s="13">
        <v>14.29</v>
      </c>
      <c r="I68" s="13">
        <v>15.88</v>
      </c>
      <c r="J68" s="13">
        <v>6.46</v>
      </c>
    </row>
    <row r="69" spans="1:9" ht="12.75">
      <c r="A69" s="8"/>
      <c r="B69" s="6"/>
      <c r="C69" s="14"/>
      <c r="D69" s="13"/>
      <c r="E69" s="13"/>
      <c r="F69" s="13"/>
      <c r="G69" s="13"/>
      <c r="H69" s="13"/>
      <c r="I69" s="13"/>
    </row>
    <row r="193" ht="12.75">
      <c r="E193" s="4" t="s">
        <v>18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F34">
      <selection activeCell="K49" sqref="K49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4" width="9.140625" style="4" customWidth="1"/>
    <col min="9" max="9" width="9.140625" style="26" customWidth="1"/>
    <col min="10" max="10" width="12.8515625" style="26" customWidth="1"/>
    <col min="11" max="11" width="8.57421875" style="26" customWidth="1"/>
    <col min="12" max="12" width="16.28125" style="26" customWidth="1"/>
    <col min="13" max="13" width="10.57421875" style="22" customWidth="1"/>
  </cols>
  <sheetData>
    <row r="1" spans="1:13" s="2" customFormat="1" ht="12.75">
      <c r="A1" s="8" t="s">
        <v>19</v>
      </c>
      <c r="B1" s="2" t="s">
        <v>0</v>
      </c>
      <c r="C1" s="10" t="s">
        <v>6</v>
      </c>
      <c r="D1" s="12" t="s">
        <v>1</v>
      </c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</row>
    <row r="2" spans="1:13" s="1" customFormat="1" ht="12.75">
      <c r="A2" s="16" t="s">
        <v>12</v>
      </c>
      <c r="B2" s="1" t="s">
        <v>13</v>
      </c>
      <c r="C2" s="9">
        <v>0</v>
      </c>
      <c r="D2" s="4">
        <v>20.8</v>
      </c>
      <c r="H2" s="18">
        <v>0</v>
      </c>
      <c r="I2" s="4">
        <f>D2</f>
        <v>20.8</v>
      </c>
      <c r="J2" s="13">
        <f>D8</f>
        <v>20.51</v>
      </c>
      <c r="K2" s="13">
        <f>D14</f>
        <v>20.09</v>
      </c>
      <c r="L2" s="13">
        <f>D20</f>
        <v>20.63</v>
      </c>
      <c r="M2" s="13">
        <f>D26</f>
        <v>20.86</v>
      </c>
    </row>
    <row r="3" spans="1:13" ht="12.75">
      <c r="A3" s="16" t="s">
        <v>12</v>
      </c>
      <c r="B3" s="1" t="s">
        <v>13</v>
      </c>
      <c r="C3" s="9">
        <v>8</v>
      </c>
      <c r="D3" s="4">
        <v>21.33</v>
      </c>
      <c r="E3" s="3"/>
      <c r="H3" s="18">
        <v>8</v>
      </c>
      <c r="I3" s="4">
        <f>D3</f>
        <v>21.33</v>
      </c>
      <c r="J3" s="13">
        <f>D9</f>
        <v>21.27</v>
      </c>
      <c r="K3" s="13">
        <f>D15</f>
        <v>22.38</v>
      </c>
      <c r="L3" s="13">
        <f>D21</f>
        <v>22.58</v>
      </c>
      <c r="M3" s="13">
        <f>D27</f>
        <v>23.41</v>
      </c>
    </row>
    <row r="4" spans="1:13" ht="12.75">
      <c r="A4" s="16" t="s">
        <v>12</v>
      </c>
      <c r="B4" s="1" t="s">
        <v>13</v>
      </c>
      <c r="C4" s="9">
        <v>15</v>
      </c>
      <c r="D4" s="4">
        <v>21.74</v>
      </c>
      <c r="E4" s="3"/>
      <c r="H4" s="18">
        <v>15</v>
      </c>
      <c r="I4" s="4">
        <f>D4</f>
        <v>21.74</v>
      </c>
      <c r="J4" s="13">
        <f>D10</f>
        <v>21.27</v>
      </c>
      <c r="K4" s="13">
        <f>D16</f>
        <v>22.03</v>
      </c>
      <c r="L4" s="13">
        <f>D22</f>
        <v>22.03</v>
      </c>
      <c r="M4" s="13">
        <f>D28</f>
        <v>21.72</v>
      </c>
    </row>
    <row r="5" spans="1:13" ht="12.75">
      <c r="A5" s="16" t="s">
        <v>12</v>
      </c>
      <c r="B5" s="1" t="s">
        <v>13</v>
      </c>
      <c r="C5" s="9">
        <v>22</v>
      </c>
      <c r="D5" s="4">
        <v>21.42</v>
      </c>
      <c r="E5" s="3"/>
      <c r="H5" s="18">
        <v>22</v>
      </c>
      <c r="I5" s="4">
        <f>D5</f>
        <v>21.42</v>
      </c>
      <c r="J5" s="13">
        <f>D11</f>
        <v>21.29</v>
      </c>
      <c r="K5" s="13">
        <f>D17</f>
        <v>21.29</v>
      </c>
      <c r="L5" s="13">
        <f>D23</f>
        <v>21.8</v>
      </c>
      <c r="M5" s="13">
        <f>D29</f>
        <v>21.89</v>
      </c>
    </row>
    <row r="6" spans="1:13" ht="12.75">
      <c r="A6" s="16" t="s">
        <v>12</v>
      </c>
      <c r="B6" s="1" t="s">
        <v>13</v>
      </c>
      <c r="C6" s="9">
        <v>28</v>
      </c>
      <c r="D6" s="4">
        <v>20.43</v>
      </c>
      <c r="E6" s="3"/>
      <c r="G6" s="5"/>
      <c r="H6" s="18">
        <v>28</v>
      </c>
      <c r="I6" s="4">
        <f>D6</f>
        <v>20.43</v>
      </c>
      <c r="J6" s="13">
        <f>D12</f>
        <v>19.83</v>
      </c>
      <c r="K6" s="13">
        <f>D18</f>
        <v>19.81</v>
      </c>
      <c r="L6" s="13">
        <f>D24</f>
        <v>20.53</v>
      </c>
      <c r="M6" s="13">
        <f>D30</f>
        <v>20.76</v>
      </c>
    </row>
    <row r="7" spans="1:12" ht="12.75">
      <c r="A7" s="16"/>
      <c r="B7" s="1"/>
      <c r="E7" s="3"/>
      <c r="G7" s="5"/>
      <c r="H7" s="5"/>
      <c r="I7" s="19"/>
      <c r="J7" s="19"/>
      <c r="K7" s="19"/>
      <c r="L7" s="19"/>
    </row>
    <row r="8" spans="1:13" s="5" customFormat="1" ht="12.75">
      <c r="A8" s="16" t="s">
        <v>12</v>
      </c>
      <c r="B8" s="6" t="s">
        <v>5</v>
      </c>
      <c r="C8" s="14">
        <v>0</v>
      </c>
      <c r="D8" s="13">
        <v>20.51</v>
      </c>
      <c r="E8" s="15"/>
      <c r="I8" s="19"/>
      <c r="J8" s="19"/>
      <c r="K8" s="19"/>
      <c r="L8" s="19"/>
      <c r="M8" s="22"/>
    </row>
    <row r="9" spans="1:14" s="5" customFormat="1" ht="12.75">
      <c r="A9" s="16" t="s">
        <v>12</v>
      </c>
      <c r="B9" s="6" t="s">
        <v>5</v>
      </c>
      <c r="C9" s="14">
        <v>8</v>
      </c>
      <c r="D9" s="13">
        <v>21.27</v>
      </c>
      <c r="E9" s="15"/>
      <c r="I9" s="17"/>
      <c r="J9" s="20" t="s">
        <v>20</v>
      </c>
      <c r="K9" s="20" t="s">
        <v>4</v>
      </c>
      <c r="L9" s="20" t="s">
        <v>21</v>
      </c>
      <c r="M9" s="21" t="s">
        <v>15</v>
      </c>
      <c r="N9" s="1"/>
    </row>
    <row r="10" spans="1:14" s="5" customFormat="1" ht="12.75">
      <c r="A10" s="16" t="s">
        <v>12</v>
      </c>
      <c r="B10" s="6" t="s">
        <v>5</v>
      </c>
      <c r="C10" s="14">
        <v>15</v>
      </c>
      <c r="D10" s="13">
        <v>21.27</v>
      </c>
      <c r="I10" s="18">
        <v>0</v>
      </c>
      <c r="J10" s="19">
        <v>0</v>
      </c>
      <c r="K10" s="19">
        <v>0</v>
      </c>
      <c r="L10" s="19">
        <v>0</v>
      </c>
      <c r="M10" s="19">
        <v>0</v>
      </c>
      <c r="N10"/>
    </row>
    <row r="11" spans="1:14" s="5" customFormat="1" ht="12.75">
      <c r="A11" s="16" t="s">
        <v>12</v>
      </c>
      <c r="B11" s="6" t="s">
        <v>5</v>
      </c>
      <c r="C11" s="14">
        <v>22</v>
      </c>
      <c r="D11" s="13">
        <v>21.29</v>
      </c>
      <c r="I11" s="18">
        <v>8</v>
      </c>
      <c r="J11" s="19">
        <f>J3-I3</f>
        <v>-0.05999999999999872</v>
      </c>
      <c r="K11" s="19">
        <f>K3-I3</f>
        <v>1.0500000000000007</v>
      </c>
      <c r="L11" s="19">
        <f>L3-I3</f>
        <v>1.25</v>
      </c>
      <c r="M11" s="19">
        <f>M3-I3</f>
        <v>2.080000000000002</v>
      </c>
      <c r="N11"/>
    </row>
    <row r="12" spans="1:14" s="5" customFormat="1" ht="12.75">
      <c r="A12" s="16" t="s">
        <v>12</v>
      </c>
      <c r="B12" s="6" t="s">
        <v>5</v>
      </c>
      <c r="C12" s="14">
        <v>28</v>
      </c>
      <c r="D12" s="13">
        <v>19.83</v>
      </c>
      <c r="I12" s="18">
        <v>15</v>
      </c>
      <c r="J12" s="19">
        <f>J4-I4</f>
        <v>-0.46999999999999886</v>
      </c>
      <c r="K12" s="19">
        <f>K4-I4</f>
        <v>0.2900000000000027</v>
      </c>
      <c r="L12" s="19">
        <f>L4-I4</f>
        <v>0.2900000000000027</v>
      </c>
      <c r="M12" s="19">
        <f>M4-I4</f>
        <v>-0.019999999999999574</v>
      </c>
      <c r="N12"/>
    </row>
    <row r="13" spans="1:14" s="5" customFormat="1" ht="12.75">
      <c r="A13" s="16"/>
      <c r="B13" s="6"/>
      <c r="C13" s="14"/>
      <c r="D13" s="13"/>
      <c r="I13" s="18">
        <v>22</v>
      </c>
      <c r="J13" s="19">
        <f>J5-I5</f>
        <v>-0.13000000000000256</v>
      </c>
      <c r="K13" s="19">
        <f>K5-I5</f>
        <v>-0.13000000000000256</v>
      </c>
      <c r="L13" s="19">
        <f>L5-I5</f>
        <v>0.379999999999999</v>
      </c>
      <c r="M13" s="19">
        <f>M5-I5</f>
        <v>0.46999999999999886</v>
      </c>
      <c r="N13"/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20.09</v>
      </c>
      <c r="E14" s="15"/>
      <c r="I14" s="22">
        <v>28</v>
      </c>
      <c r="J14" s="19">
        <f>J6-I6</f>
        <v>-0.6000000000000014</v>
      </c>
      <c r="K14" s="19">
        <f>K6-I6</f>
        <v>-0.620000000000001</v>
      </c>
      <c r="L14" s="19">
        <f>L6-I6</f>
        <v>0.10000000000000142</v>
      </c>
      <c r="M14" s="19">
        <f>M6-I6</f>
        <v>0.33000000000000185</v>
      </c>
    </row>
    <row r="15" spans="1:13" s="5" customFormat="1" ht="12.75">
      <c r="A15" s="16" t="s">
        <v>12</v>
      </c>
      <c r="B15" s="6" t="s">
        <v>4</v>
      </c>
      <c r="C15" s="14">
        <v>8</v>
      </c>
      <c r="D15" s="13">
        <v>22.38</v>
      </c>
      <c r="E15" s="15"/>
      <c r="I15" s="22"/>
      <c r="J15" s="22"/>
      <c r="K15" s="22"/>
      <c r="L15" s="22"/>
      <c r="M15" s="22"/>
    </row>
    <row r="16" spans="1:13" s="5" customFormat="1" ht="12.75">
      <c r="A16" s="16" t="s">
        <v>12</v>
      </c>
      <c r="B16" s="6" t="s">
        <v>4</v>
      </c>
      <c r="C16" s="14">
        <v>15</v>
      </c>
      <c r="D16" s="13">
        <v>22.03</v>
      </c>
      <c r="E16" s="15"/>
      <c r="I16" s="22"/>
      <c r="J16" s="22"/>
      <c r="K16" s="22"/>
      <c r="L16" s="22"/>
      <c r="M16" s="22"/>
    </row>
    <row r="17" spans="1:13" s="5" customFormat="1" ht="12.75">
      <c r="A17" s="16" t="s">
        <v>12</v>
      </c>
      <c r="B17" s="6" t="s">
        <v>4</v>
      </c>
      <c r="C17" s="14">
        <v>22</v>
      </c>
      <c r="D17" s="13">
        <v>21.29</v>
      </c>
      <c r="E17" s="15"/>
      <c r="I17" s="22"/>
      <c r="J17" s="22"/>
      <c r="K17" s="22"/>
      <c r="L17" s="22"/>
      <c r="M17" s="22"/>
    </row>
    <row r="18" spans="1:13" s="5" customFormat="1" ht="12.75">
      <c r="A18" s="16" t="s">
        <v>12</v>
      </c>
      <c r="B18" s="6" t="s">
        <v>4</v>
      </c>
      <c r="C18" s="14">
        <v>28</v>
      </c>
      <c r="D18" s="13">
        <v>19.81</v>
      </c>
      <c r="I18" s="22"/>
      <c r="J18" s="22"/>
      <c r="K18" s="22"/>
      <c r="L18" s="22"/>
      <c r="M18" s="22"/>
    </row>
    <row r="19" spans="1:13" s="5" customFormat="1" ht="12.75">
      <c r="A19" s="16"/>
      <c r="B19" s="6"/>
      <c r="C19" s="14"/>
      <c r="D19" s="13"/>
      <c r="I19" s="22"/>
      <c r="J19" s="22"/>
      <c r="K19" s="22"/>
      <c r="L19" s="22"/>
      <c r="M19" s="22"/>
    </row>
    <row r="20" spans="1:13" s="16" customFormat="1" ht="12.75">
      <c r="A20" s="16" t="s">
        <v>12</v>
      </c>
      <c r="B20" s="6" t="s">
        <v>14</v>
      </c>
      <c r="C20" s="14">
        <v>0</v>
      </c>
      <c r="D20" s="13">
        <v>20.63</v>
      </c>
      <c r="I20" s="23"/>
      <c r="J20" s="23"/>
      <c r="K20" s="23"/>
      <c r="L20" s="23"/>
      <c r="M20" s="23"/>
    </row>
    <row r="21" spans="1:13" s="5" customFormat="1" ht="12.75">
      <c r="A21" s="16" t="s">
        <v>12</v>
      </c>
      <c r="B21" s="6" t="s">
        <v>14</v>
      </c>
      <c r="C21" s="14">
        <v>8</v>
      </c>
      <c r="D21" s="13">
        <v>22.58</v>
      </c>
      <c r="E21" s="15"/>
      <c r="I21" s="22"/>
      <c r="J21" s="22"/>
      <c r="K21" s="22"/>
      <c r="L21" s="22"/>
      <c r="M21" s="22"/>
    </row>
    <row r="22" spans="1:13" s="5" customFormat="1" ht="12.75">
      <c r="A22" s="16" t="s">
        <v>12</v>
      </c>
      <c r="B22" s="6" t="s">
        <v>14</v>
      </c>
      <c r="C22" s="14">
        <v>15</v>
      </c>
      <c r="D22" s="13">
        <v>22.03</v>
      </c>
      <c r="E22" s="15"/>
      <c r="I22" s="22"/>
      <c r="J22" s="22"/>
      <c r="K22" s="22"/>
      <c r="L22" s="22"/>
      <c r="M22" s="22"/>
    </row>
    <row r="23" spans="1:13" s="5" customFormat="1" ht="12.75">
      <c r="A23" s="16" t="s">
        <v>12</v>
      </c>
      <c r="B23" s="6" t="s">
        <v>14</v>
      </c>
      <c r="C23" s="14">
        <v>22</v>
      </c>
      <c r="D23" s="13">
        <v>21.8</v>
      </c>
      <c r="E23" s="15"/>
      <c r="I23" s="22"/>
      <c r="J23" s="22"/>
      <c r="K23" s="22"/>
      <c r="L23" s="22"/>
      <c r="M23" s="22"/>
    </row>
    <row r="24" spans="1:13" s="5" customFormat="1" ht="12.75">
      <c r="A24" s="16" t="s">
        <v>12</v>
      </c>
      <c r="B24" s="6" t="s">
        <v>14</v>
      </c>
      <c r="C24" s="14">
        <v>28</v>
      </c>
      <c r="D24" s="13">
        <v>20.53</v>
      </c>
      <c r="E24" s="15"/>
      <c r="I24" s="22"/>
      <c r="J24" s="22"/>
      <c r="K24" s="22"/>
      <c r="L24" s="22"/>
      <c r="M24" s="22"/>
    </row>
    <row r="25" spans="1:13" s="5" customFormat="1" ht="12.75">
      <c r="A25" s="16"/>
      <c r="B25" s="6"/>
      <c r="C25" s="14"/>
      <c r="D25" s="13"/>
      <c r="E25" s="15"/>
      <c r="I25" s="22"/>
      <c r="J25" s="22"/>
      <c r="K25" s="22"/>
      <c r="L25" s="22"/>
      <c r="M25" s="22"/>
    </row>
    <row r="26" spans="1:13" s="5" customFormat="1" ht="12.75">
      <c r="A26" s="16" t="s">
        <v>12</v>
      </c>
      <c r="B26" s="6" t="s">
        <v>15</v>
      </c>
      <c r="C26" s="14">
        <v>0</v>
      </c>
      <c r="D26" s="13">
        <v>20.86</v>
      </c>
      <c r="E26" s="15"/>
      <c r="I26" s="22"/>
      <c r="J26" s="22"/>
      <c r="K26" s="22"/>
      <c r="L26" s="22"/>
      <c r="M26" s="22"/>
    </row>
    <row r="27" spans="1:13" s="5" customFormat="1" ht="12.75">
      <c r="A27" s="16" t="s">
        <v>12</v>
      </c>
      <c r="B27" s="6" t="s">
        <v>15</v>
      </c>
      <c r="C27" s="14">
        <v>8</v>
      </c>
      <c r="D27" s="13">
        <v>23.41</v>
      </c>
      <c r="E27" s="15"/>
      <c r="I27" s="22"/>
      <c r="J27" s="22"/>
      <c r="K27" s="22"/>
      <c r="L27" s="22"/>
      <c r="M27" s="22"/>
    </row>
    <row r="28" spans="1:13" s="5" customFormat="1" ht="12.75">
      <c r="A28" s="16" t="s">
        <v>12</v>
      </c>
      <c r="B28" s="6" t="s">
        <v>15</v>
      </c>
      <c r="C28" s="14">
        <v>15</v>
      </c>
      <c r="D28" s="13">
        <v>21.72</v>
      </c>
      <c r="E28" s="15"/>
      <c r="I28" s="22"/>
      <c r="J28" s="22"/>
      <c r="K28" s="22"/>
      <c r="L28" s="22"/>
      <c r="M28" s="22"/>
    </row>
    <row r="29" spans="1:13" s="5" customFormat="1" ht="12.75">
      <c r="A29" s="16" t="s">
        <v>12</v>
      </c>
      <c r="B29" s="6" t="s">
        <v>15</v>
      </c>
      <c r="C29" s="14">
        <v>22</v>
      </c>
      <c r="D29" s="13">
        <v>21.89</v>
      </c>
      <c r="E29" s="15"/>
      <c r="I29" s="22"/>
      <c r="J29" s="22"/>
      <c r="K29" s="22"/>
      <c r="L29" s="22"/>
      <c r="M29" s="22"/>
    </row>
    <row r="30" spans="1:13" s="5" customFormat="1" ht="12.75">
      <c r="A30" s="16" t="s">
        <v>12</v>
      </c>
      <c r="B30" s="6" t="s">
        <v>15</v>
      </c>
      <c r="C30" s="14">
        <v>28</v>
      </c>
      <c r="D30" s="13">
        <v>20.76</v>
      </c>
      <c r="E30" s="15"/>
      <c r="I30" s="22"/>
      <c r="J30" s="22"/>
      <c r="K30" s="22"/>
      <c r="L30" s="22"/>
      <c r="M30" s="22"/>
    </row>
    <row r="31" spans="1:13" s="5" customFormat="1" ht="12.75">
      <c r="A31" s="16"/>
      <c r="B31" s="6"/>
      <c r="C31" s="14"/>
      <c r="D31" s="13"/>
      <c r="E31" s="15"/>
      <c r="I31" s="22"/>
      <c r="J31" s="22"/>
      <c r="K31" s="22"/>
      <c r="L31" s="22"/>
      <c r="M31" s="22"/>
    </row>
    <row r="32" spans="1:13" s="2" customFormat="1" ht="12.75">
      <c r="A32" s="8" t="s">
        <v>19</v>
      </c>
      <c r="B32" s="2" t="s">
        <v>0</v>
      </c>
      <c r="C32" s="10" t="s">
        <v>6</v>
      </c>
      <c r="D32" s="12" t="s">
        <v>1</v>
      </c>
      <c r="G32" s="11"/>
      <c r="I32" s="24"/>
      <c r="J32" s="24"/>
      <c r="K32" s="24"/>
      <c r="L32" s="24"/>
      <c r="M32" s="21"/>
    </row>
    <row r="33" spans="1:13" s="1" customFormat="1" ht="12.75">
      <c r="A33" s="16" t="s">
        <v>16</v>
      </c>
      <c r="B33" s="1" t="s">
        <v>13</v>
      </c>
      <c r="C33" s="9">
        <v>0</v>
      </c>
      <c r="D33" s="4">
        <v>18.55</v>
      </c>
      <c r="G33" s="17"/>
      <c r="H33" s="20" t="s">
        <v>3</v>
      </c>
      <c r="I33" s="20" t="s">
        <v>20</v>
      </c>
      <c r="J33" s="20" t="s">
        <v>4</v>
      </c>
      <c r="K33" s="25"/>
      <c r="L33" s="25"/>
      <c r="M33" s="21"/>
    </row>
    <row r="34" spans="1:10" ht="12.75">
      <c r="A34" s="16" t="s">
        <v>16</v>
      </c>
      <c r="B34" s="1" t="s">
        <v>13</v>
      </c>
      <c r="C34" s="9">
        <v>8</v>
      </c>
      <c r="D34" s="4">
        <v>20.32</v>
      </c>
      <c r="E34" s="3"/>
      <c r="G34" s="18">
        <v>0</v>
      </c>
      <c r="H34" s="4">
        <f>D33</f>
        <v>18.55</v>
      </c>
      <c r="I34" s="13">
        <f>D39</f>
        <v>19.27</v>
      </c>
      <c r="J34" s="13">
        <f>D45</f>
        <v>19.55</v>
      </c>
    </row>
    <row r="35" spans="1:10" ht="12.75">
      <c r="A35" s="16" t="s">
        <v>16</v>
      </c>
      <c r="B35" s="1" t="s">
        <v>13</v>
      </c>
      <c r="C35" s="9">
        <v>15</v>
      </c>
      <c r="D35" s="4">
        <v>19.72</v>
      </c>
      <c r="E35" s="3"/>
      <c r="G35" s="18">
        <v>8</v>
      </c>
      <c r="H35" s="4">
        <f>D34</f>
        <v>20.32</v>
      </c>
      <c r="I35" s="13">
        <f>D40</f>
        <v>19.39</v>
      </c>
      <c r="J35" s="13">
        <f>D46</f>
        <v>19.35</v>
      </c>
    </row>
    <row r="36" spans="1:10" ht="12.75">
      <c r="A36" s="16" t="s">
        <v>16</v>
      </c>
      <c r="B36" s="1" t="s">
        <v>13</v>
      </c>
      <c r="C36" s="9">
        <v>22</v>
      </c>
      <c r="D36" s="4">
        <v>20.1</v>
      </c>
      <c r="E36" s="3"/>
      <c r="G36" s="18">
        <v>15</v>
      </c>
      <c r="H36" s="4">
        <f>D35</f>
        <v>19.72</v>
      </c>
      <c r="I36" s="13">
        <f>D41</f>
        <v>19.97</v>
      </c>
      <c r="J36" s="13">
        <f>D47</f>
        <v>19.73</v>
      </c>
    </row>
    <row r="37" spans="1:10" ht="12.75">
      <c r="A37" s="16" t="s">
        <v>16</v>
      </c>
      <c r="B37" s="1" t="s">
        <v>13</v>
      </c>
      <c r="C37" s="9">
        <v>28</v>
      </c>
      <c r="D37" s="4">
        <v>19.14</v>
      </c>
      <c r="E37" s="3"/>
      <c r="G37" s="18">
        <v>22</v>
      </c>
      <c r="H37" s="4">
        <f>D36</f>
        <v>20.1</v>
      </c>
      <c r="I37" s="13">
        <f>D42</f>
        <v>19.84</v>
      </c>
      <c r="J37" s="13">
        <f>D48</f>
        <v>20.38</v>
      </c>
    </row>
    <row r="38" spans="1:10" ht="12.75">
      <c r="A38" s="16"/>
      <c r="B38" s="1"/>
      <c r="E38" s="3"/>
      <c r="G38" s="18">
        <v>28</v>
      </c>
      <c r="H38" s="4">
        <f>D37</f>
        <v>19.14</v>
      </c>
      <c r="I38" s="13">
        <f>D43</f>
        <v>19.28</v>
      </c>
      <c r="J38" s="13">
        <f>D49</f>
        <v>18.8</v>
      </c>
    </row>
    <row r="39" spans="1:13" s="5" customFormat="1" ht="12.75">
      <c r="A39" s="16" t="s">
        <v>16</v>
      </c>
      <c r="B39" s="6" t="s">
        <v>5</v>
      </c>
      <c r="C39" s="14">
        <v>0</v>
      </c>
      <c r="D39" s="13">
        <v>19.27</v>
      </c>
      <c r="E39" s="15"/>
      <c r="H39" s="19"/>
      <c r="I39" s="19"/>
      <c r="J39" s="19"/>
      <c r="K39" s="26"/>
      <c r="L39" s="26"/>
      <c r="M39" s="22"/>
    </row>
    <row r="40" spans="1:13" s="5" customFormat="1" ht="12.75">
      <c r="A40" s="16" t="s">
        <v>16</v>
      </c>
      <c r="B40" s="6" t="s">
        <v>5</v>
      </c>
      <c r="C40" s="14">
        <v>8</v>
      </c>
      <c r="D40" s="13">
        <v>19.39</v>
      </c>
      <c r="E40" s="15"/>
      <c r="H40" s="19"/>
      <c r="I40" s="19"/>
      <c r="J40" s="19"/>
      <c r="K40" s="26"/>
      <c r="L40" s="26"/>
      <c r="M40" s="22"/>
    </row>
    <row r="41" spans="1:13" s="5" customFormat="1" ht="12.75">
      <c r="A41" s="16" t="s">
        <v>16</v>
      </c>
      <c r="B41" s="6" t="s">
        <v>5</v>
      </c>
      <c r="C41" s="14">
        <v>15</v>
      </c>
      <c r="D41" s="13">
        <v>19.97</v>
      </c>
      <c r="H41" s="17"/>
      <c r="I41" s="20" t="s">
        <v>20</v>
      </c>
      <c r="J41" s="20" t="s">
        <v>4</v>
      </c>
      <c r="K41" s="26"/>
      <c r="L41" s="26"/>
      <c r="M41" s="22"/>
    </row>
    <row r="42" spans="1:13" s="5" customFormat="1" ht="12.75">
      <c r="A42" s="16" t="s">
        <v>16</v>
      </c>
      <c r="B42" s="6" t="s">
        <v>5</v>
      </c>
      <c r="C42" s="14">
        <v>22</v>
      </c>
      <c r="D42" s="13">
        <v>19.84</v>
      </c>
      <c r="H42" s="18">
        <v>0</v>
      </c>
      <c r="I42" s="19">
        <f>C33</f>
        <v>0</v>
      </c>
      <c r="J42" s="19">
        <f>C39</f>
        <v>0</v>
      </c>
      <c r="K42" s="26"/>
      <c r="L42" s="26"/>
      <c r="M42" s="22"/>
    </row>
    <row r="43" spans="1:13" s="5" customFormat="1" ht="12.75">
      <c r="A43" s="16" t="s">
        <v>16</v>
      </c>
      <c r="B43" s="6" t="s">
        <v>5</v>
      </c>
      <c r="C43" s="14">
        <v>28</v>
      </c>
      <c r="D43" s="13">
        <v>19.28</v>
      </c>
      <c r="H43" s="18">
        <v>8</v>
      </c>
      <c r="I43" s="19">
        <f>I35-H35</f>
        <v>-0.9299999999999997</v>
      </c>
      <c r="J43" s="19">
        <f>J35-H35</f>
        <v>-0.9699999999999989</v>
      </c>
      <c r="K43" s="26"/>
      <c r="L43" s="26"/>
      <c r="M43" s="22"/>
    </row>
    <row r="44" spans="1:13" s="5" customFormat="1" ht="12.75">
      <c r="A44" s="16"/>
      <c r="B44" s="6"/>
      <c r="C44" s="14"/>
      <c r="D44" s="13"/>
      <c r="H44" s="18">
        <v>15</v>
      </c>
      <c r="I44" s="19">
        <f>I36-H36</f>
        <v>0.25</v>
      </c>
      <c r="J44" s="19">
        <f>J36-H36</f>
        <v>0.010000000000001563</v>
      </c>
      <c r="K44" s="26"/>
      <c r="L44" s="26"/>
      <c r="M44" s="22"/>
    </row>
    <row r="45" spans="1:13" s="5" customFormat="1" ht="12.75">
      <c r="A45" s="16" t="s">
        <v>16</v>
      </c>
      <c r="B45" s="6" t="s">
        <v>4</v>
      </c>
      <c r="C45" s="14">
        <v>0</v>
      </c>
      <c r="D45" s="13">
        <v>19.55</v>
      </c>
      <c r="E45" s="15"/>
      <c r="H45" s="18">
        <v>22</v>
      </c>
      <c r="I45" s="19">
        <f>I37-H37</f>
        <v>-0.26000000000000156</v>
      </c>
      <c r="J45" s="19">
        <f>J37-H37</f>
        <v>0.2799999999999976</v>
      </c>
      <c r="K45" s="26"/>
      <c r="L45" s="26"/>
      <c r="M45" s="22"/>
    </row>
    <row r="46" spans="1:13" s="5" customFormat="1" ht="12.75">
      <c r="A46" s="16" t="s">
        <v>16</v>
      </c>
      <c r="B46" s="6" t="s">
        <v>4</v>
      </c>
      <c r="C46" s="14">
        <v>8</v>
      </c>
      <c r="D46" s="13">
        <v>19.35</v>
      </c>
      <c r="E46" s="15"/>
      <c r="H46" s="22">
        <v>28</v>
      </c>
      <c r="I46" s="19">
        <f>I38-H38</f>
        <v>0.14000000000000057</v>
      </c>
      <c r="J46" s="19">
        <f>J38-H38</f>
        <v>-0.33999999999999986</v>
      </c>
      <c r="K46" s="26"/>
      <c r="L46" s="26"/>
      <c r="M46" s="22"/>
    </row>
    <row r="47" spans="1:13" s="5" customFormat="1" ht="12.75">
      <c r="A47" s="16" t="s">
        <v>16</v>
      </c>
      <c r="B47" s="6" t="s">
        <v>4</v>
      </c>
      <c r="C47" s="14">
        <v>15</v>
      </c>
      <c r="D47" s="13">
        <v>19.73</v>
      </c>
      <c r="E47" s="15"/>
      <c r="K47" s="26"/>
      <c r="L47" s="26"/>
      <c r="M47" s="22"/>
    </row>
    <row r="48" spans="1:13" s="5" customFormat="1" ht="12.75">
      <c r="A48" s="16" t="s">
        <v>16</v>
      </c>
      <c r="B48" s="6" t="s">
        <v>4</v>
      </c>
      <c r="C48" s="14">
        <v>22</v>
      </c>
      <c r="D48" s="13">
        <v>20.38</v>
      </c>
      <c r="E48" s="15"/>
      <c r="K48" s="26"/>
      <c r="L48" s="26"/>
      <c r="M48" s="22"/>
    </row>
    <row r="49" spans="1:13" s="5" customFormat="1" ht="12.75">
      <c r="A49" s="16" t="s">
        <v>16</v>
      </c>
      <c r="B49" s="6" t="s">
        <v>4</v>
      </c>
      <c r="C49" s="14">
        <v>28</v>
      </c>
      <c r="D49" s="13">
        <v>18.8</v>
      </c>
      <c r="K49" s="26"/>
      <c r="L49" s="26"/>
      <c r="M49" s="22"/>
    </row>
    <row r="50" spans="1:13" s="5" customFormat="1" ht="12.75">
      <c r="A50" s="16"/>
      <c r="B50" s="6"/>
      <c r="C50" s="14"/>
      <c r="D50" s="13"/>
      <c r="K50" s="26"/>
      <c r="L50" s="26"/>
      <c r="M50" s="22"/>
    </row>
    <row r="51" spans="1:13" s="2" customFormat="1" ht="12.75">
      <c r="A51" s="8" t="s">
        <v>19</v>
      </c>
      <c r="B51" s="2" t="s">
        <v>0</v>
      </c>
      <c r="C51" s="10" t="s">
        <v>6</v>
      </c>
      <c r="D51" s="12" t="s">
        <v>1</v>
      </c>
      <c r="G51" s="11"/>
      <c r="I51" s="24"/>
      <c r="J51" s="24"/>
      <c r="K51" s="26"/>
      <c r="L51" s="26"/>
      <c r="M51" s="21"/>
    </row>
    <row r="52" spans="1:10" ht="12.75">
      <c r="A52" s="16" t="s">
        <v>17</v>
      </c>
      <c r="B52" s="1" t="s">
        <v>13</v>
      </c>
      <c r="C52" s="9">
        <v>0</v>
      </c>
      <c r="D52" s="4">
        <v>22.97</v>
      </c>
      <c r="E52" s="3"/>
      <c r="G52" s="17"/>
      <c r="H52" s="20" t="s">
        <v>3</v>
      </c>
      <c r="I52" s="20" t="s">
        <v>21</v>
      </c>
      <c r="J52" s="20" t="s">
        <v>15</v>
      </c>
    </row>
    <row r="53" spans="1:10" ht="12.75">
      <c r="A53" s="16" t="s">
        <v>17</v>
      </c>
      <c r="B53" s="1" t="s">
        <v>13</v>
      </c>
      <c r="C53" s="9">
        <v>8</v>
      </c>
      <c r="D53" s="4">
        <v>22.29</v>
      </c>
      <c r="E53" s="3"/>
      <c r="G53" s="18">
        <v>0</v>
      </c>
      <c r="H53" s="19">
        <f>D52</f>
        <v>22.97</v>
      </c>
      <c r="I53" s="19">
        <f>D58</f>
        <v>22.06</v>
      </c>
      <c r="J53" s="19">
        <f>D64</f>
        <v>21.87</v>
      </c>
    </row>
    <row r="54" spans="1:10" ht="12.75">
      <c r="A54" s="16" t="s">
        <v>17</v>
      </c>
      <c r="B54" s="1" t="s">
        <v>13</v>
      </c>
      <c r="C54" s="9">
        <v>15</v>
      </c>
      <c r="D54" s="4">
        <v>23.34</v>
      </c>
      <c r="E54" s="3"/>
      <c r="G54" s="18">
        <v>8</v>
      </c>
      <c r="H54" s="19">
        <f>D53</f>
        <v>22.29</v>
      </c>
      <c r="I54" s="19">
        <f>D59</f>
        <v>22.58</v>
      </c>
      <c r="J54" s="19">
        <f>D65</f>
        <v>23.41</v>
      </c>
    </row>
    <row r="55" spans="1:10" ht="12.75">
      <c r="A55" s="16" t="s">
        <v>17</v>
      </c>
      <c r="B55" s="1" t="s">
        <v>13</v>
      </c>
      <c r="C55" s="9">
        <v>22</v>
      </c>
      <c r="D55" s="4">
        <v>23.23</v>
      </c>
      <c r="E55" s="3"/>
      <c r="G55" s="18">
        <v>15</v>
      </c>
      <c r="H55" s="19">
        <f>D54</f>
        <v>23.34</v>
      </c>
      <c r="I55" s="19">
        <f>D60</f>
        <v>23.12</v>
      </c>
      <c r="J55" s="19">
        <f>D66</f>
        <v>23.31</v>
      </c>
    </row>
    <row r="56" spans="1:10" ht="12.75">
      <c r="A56" s="16" t="s">
        <v>17</v>
      </c>
      <c r="B56" s="1" t="s">
        <v>13</v>
      </c>
      <c r="C56" s="9">
        <v>28</v>
      </c>
      <c r="D56" s="4">
        <v>20.38</v>
      </c>
      <c r="E56" s="3"/>
      <c r="G56" s="18">
        <v>22</v>
      </c>
      <c r="H56" s="19">
        <f>D55</f>
        <v>23.23</v>
      </c>
      <c r="I56" s="19">
        <f>D61</f>
        <v>24.24</v>
      </c>
      <c r="J56" s="19">
        <f>D67</f>
        <v>23.9</v>
      </c>
    </row>
    <row r="57" spans="1:13" s="3" customFormat="1" ht="12.75">
      <c r="A57" s="16"/>
      <c r="B57" s="1"/>
      <c r="C57" s="9"/>
      <c r="D57" s="4"/>
      <c r="G57" s="18">
        <v>28</v>
      </c>
      <c r="H57" s="19">
        <f>D56</f>
        <v>20.38</v>
      </c>
      <c r="I57" s="19">
        <f>D62</f>
        <v>23.66</v>
      </c>
      <c r="J57" s="19">
        <f>D68</f>
        <v>23.19</v>
      </c>
      <c r="K57" s="26"/>
      <c r="L57" s="26"/>
      <c r="M57" s="22"/>
    </row>
    <row r="58" spans="1:10" ht="12.75">
      <c r="A58" s="16" t="s">
        <v>17</v>
      </c>
      <c r="B58" s="6" t="s">
        <v>14</v>
      </c>
      <c r="C58" s="14">
        <v>0</v>
      </c>
      <c r="D58" s="13">
        <v>22.06</v>
      </c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22.58</v>
      </c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23.12</v>
      </c>
      <c r="G60" s="5"/>
      <c r="H60" s="17"/>
      <c r="I60" s="20" t="s">
        <v>21</v>
      </c>
      <c r="J60" s="20" t="s">
        <v>15</v>
      </c>
    </row>
    <row r="61" spans="1:10" ht="12.75">
      <c r="A61" s="16" t="s">
        <v>17</v>
      </c>
      <c r="B61" s="6" t="s">
        <v>14</v>
      </c>
      <c r="C61" s="14">
        <v>22</v>
      </c>
      <c r="D61" s="13">
        <v>24.24</v>
      </c>
      <c r="G61" s="5"/>
      <c r="H61" s="18">
        <v>0</v>
      </c>
      <c r="I61" s="19">
        <f>C52</f>
        <v>0</v>
      </c>
      <c r="J61" s="19">
        <f>C52</f>
        <v>0</v>
      </c>
    </row>
    <row r="62" spans="1:10" ht="12.75">
      <c r="A62" s="16" t="s">
        <v>17</v>
      </c>
      <c r="B62" s="6" t="s">
        <v>14</v>
      </c>
      <c r="C62" s="14">
        <v>28</v>
      </c>
      <c r="D62" s="13">
        <v>23.66</v>
      </c>
      <c r="G62" s="5"/>
      <c r="H62" s="18">
        <v>8</v>
      </c>
      <c r="I62" s="19">
        <f>I54-H54</f>
        <v>0.28999999999999915</v>
      </c>
      <c r="J62" s="19">
        <f>J54-H54</f>
        <v>1.120000000000001</v>
      </c>
    </row>
    <row r="63" spans="1:10" ht="12.75">
      <c r="A63" s="16"/>
      <c r="B63" s="6"/>
      <c r="C63" s="14"/>
      <c r="D63" s="13"/>
      <c r="G63" s="5"/>
      <c r="H63" s="18">
        <v>15</v>
      </c>
      <c r="I63" s="19">
        <f>I55-H55</f>
        <v>-0.21999999999999886</v>
      </c>
      <c r="J63" s="19">
        <f>J55-H55</f>
        <v>-0.030000000000001137</v>
      </c>
    </row>
    <row r="64" spans="1:10" ht="12.75">
      <c r="A64" s="16" t="s">
        <v>17</v>
      </c>
      <c r="B64" s="6" t="s">
        <v>15</v>
      </c>
      <c r="C64" s="14">
        <v>0</v>
      </c>
      <c r="D64" s="13">
        <v>21.87</v>
      </c>
      <c r="G64" s="5"/>
      <c r="H64" s="18">
        <v>22</v>
      </c>
      <c r="I64" s="19">
        <f>I56-H56</f>
        <v>1.009999999999998</v>
      </c>
      <c r="J64" s="19">
        <f>J56-H56</f>
        <v>0.6699999999999982</v>
      </c>
    </row>
    <row r="65" spans="1:10" ht="12.75">
      <c r="A65" s="16" t="s">
        <v>17</v>
      </c>
      <c r="B65" s="6" t="s">
        <v>15</v>
      </c>
      <c r="C65" s="14">
        <v>8</v>
      </c>
      <c r="D65" s="13">
        <v>23.41</v>
      </c>
      <c r="G65" s="5"/>
      <c r="H65" s="22">
        <v>28</v>
      </c>
      <c r="I65" s="19">
        <f>I57-H57</f>
        <v>3.280000000000001</v>
      </c>
      <c r="J65" s="19">
        <f>J57-H57</f>
        <v>2.8100000000000023</v>
      </c>
    </row>
    <row r="66" spans="1:4" ht="12.75">
      <c r="A66" s="16" t="s">
        <v>17</v>
      </c>
      <c r="B66" s="6" t="s">
        <v>15</v>
      </c>
      <c r="C66" s="14">
        <v>15</v>
      </c>
      <c r="D66" s="13">
        <v>23.31</v>
      </c>
    </row>
    <row r="67" spans="1:4" ht="12.75">
      <c r="A67" s="16" t="s">
        <v>17</v>
      </c>
      <c r="B67" s="6" t="s">
        <v>15</v>
      </c>
      <c r="C67" s="14">
        <v>22</v>
      </c>
      <c r="D67" s="13">
        <v>23.9</v>
      </c>
    </row>
    <row r="68" spans="1:4" ht="12.75">
      <c r="A68" s="16" t="s">
        <v>17</v>
      </c>
      <c r="B68" s="6" t="s">
        <v>15</v>
      </c>
      <c r="C68" s="14">
        <v>28</v>
      </c>
      <c r="D68" s="13">
        <v>23.19</v>
      </c>
    </row>
    <row r="69" spans="1:4" ht="12.75">
      <c r="A69" s="8"/>
      <c r="B69" s="6"/>
      <c r="C69" s="14"/>
      <c r="D69" s="13"/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3"/>
  <sheetViews>
    <sheetView workbookViewId="0" topLeftCell="E29">
      <selection activeCell="K50" sqref="K50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4" width="9.140625" style="4" customWidth="1"/>
  </cols>
  <sheetData>
    <row r="1" spans="1:13" s="2" customFormat="1" ht="12.75">
      <c r="A1" s="8" t="s">
        <v>19</v>
      </c>
      <c r="B1" s="2" t="s">
        <v>0</v>
      </c>
      <c r="C1" s="10" t="s">
        <v>6</v>
      </c>
      <c r="D1" s="12" t="s">
        <v>7</v>
      </c>
      <c r="F1" s="11"/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</row>
    <row r="2" spans="1:13" s="1" customFormat="1" ht="12.75">
      <c r="A2" s="16" t="s">
        <v>12</v>
      </c>
      <c r="B2" s="1" t="s">
        <v>13</v>
      </c>
      <c r="C2" s="9">
        <v>0</v>
      </c>
      <c r="D2" s="4">
        <v>18.3</v>
      </c>
      <c r="H2" s="18">
        <v>0</v>
      </c>
      <c r="I2" s="4">
        <f>D2</f>
        <v>18.3</v>
      </c>
      <c r="J2" s="13">
        <f>D8</f>
        <v>17.91</v>
      </c>
      <c r="K2" s="13">
        <f>D14</f>
        <v>17.93</v>
      </c>
      <c r="L2" s="13">
        <f>D20</f>
        <v>18.37</v>
      </c>
      <c r="M2" s="13">
        <f>D26</f>
        <v>18.31</v>
      </c>
    </row>
    <row r="3" spans="1:13" ht="12.75">
      <c r="A3" s="16" t="s">
        <v>12</v>
      </c>
      <c r="B3" s="1" t="s">
        <v>13</v>
      </c>
      <c r="C3" s="9">
        <v>8</v>
      </c>
      <c r="D3" s="4">
        <v>18.7</v>
      </c>
      <c r="H3" s="18">
        <v>8</v>
      </c>
      <c r="I3" s="4">
        <f>D3</f>
        <v>18.7</v>
      </c>
      <c r="J3" s="13">
        <f>D9</f>
        <v>18.86</v>
      </c>
      <c r="K3" s="13">
        <f>D15</f>
        <v>19.94</v>
      </c>
      <c r="L3" s="13">
        <f>D21</f>
        <v>19.73</v>
      </c>
      <c r="M3" s="13">
        <f>D27</f>
        <v>20.87</v>
      </c>
    </row>
    <row r="4" spans="1:13" ht="12.75">
      <c r="A4" s="16" t="s">
        <v>12</v>
      </c>
      <c r="B4" s="1" t="s">
        <v>13</v>
      </c>
      <c r="C4" s="9">
        <v>15</v>
      </c>
      <c r="D4" s="4">
        <v>19.15</v>
      </c>
      <c r="H4" s="18">
        <v>15</v>
      </c>
      <c r="I4" s="4">
        <f>D4</f>
        <v>19.15</v>
      </c>
      <c r="J4" s="13">
        <f>D10</f>
        <v>19.33</v>
      </c>
      <c r="K4" s="13">
        <f>D16</f>
        <v>19.86</v>
      </c>
      <c r="L4" s="13">
        <f>D22</f>
        <v>19.52</v>
      </c>
      <c r="M4" s="13">
        <f>D28</f>
        <v>19.2</v>
      </c>
    </row>
    <row r="5" spans="1:13" ht="12.75">
      <c r="A5" s="16" t="s">
        <v>12</v>
      </c>
      <c r="B5" s="1" t="s">
        <v>13</v>
      </c>
      <c r="C5" s="9">
        <v>22</v>
      </c>
      <c r="D5" s="4">
        <v>18.59</v>
      </c>
      <c r="H5" s="18">
        <v>22</v>
      </c>
      <c r="I5" s="4">
        <f>D5</f>
        <v>18.59</v>
      </c>
      <c r="J5" s="13">
        <f>D11</f>
        <v>18.66</v>
      </c>
      <c r="K5" s="13">
        <f>D17</f>
        <v>18.66</v>
      </c>
      <c r="L5" s="13">
        <f>D23</f>
        <v>19.27</v>
      </c>
      <c r="M5" s="13">
        <f>D29</f>
        <v>18.8</v>
      </c>
    </row>
    <row r="6" spans="1:13" ht="12.75">
      <c r="A6" s="16" t="s">
        <v>12</v>
      </c>
      <c r="B6" s="1" t="s">
        <v>13</v>
      </c>
      <c r="C6" s="9">
        <v>28</v>
      </c>
      <c r="D6" s="4">
        <v>18.12</v>
      </c>
      <c r="H6" s="18">
        <v>28</v>
      </c>
      <c r="I6" s="4">
        <f>D6</f>
        <v>18.12</v>
      </c>
      <c r="J6" s="13">
        <f>D12</f>
        <v>17.61</v>
      </c>
      <c r="K6" s="13">
        <f>D18</f>
        <v>16.94</v>
      </c>
      <c r="L6" s="13">
        <f>D24</f>
        <v>18.11</v>
      </c>
      <c r="M6" s="13">
        <f>D30</f>
        <v>18.46</v>
      </c>
    </row>
    <row r="7" spans="1:13" ht="12.75">
      <c r="A7" s="16"/>
      <c r="B7" s="1"/>
      <c r="H7" s="5"/>
      <c r="I7" s="19"/>
      <c r="J7" s="19"/>
      <c r="K7" s="19"/>
      <c r="L7" s="19"/>
      <c r="M7" s="22"/>
    </row>
    <row r="8" spans="1:13" s="5" customFormat="1" ht="12.75">
      <c r="A8" s="16" t="s">
        <v>12</v>
      </c>
      <c r="B8" s="6" t="s">
        <v>5</v>
      </c>
      <c r="C8" s="14">
        <v>0</v>
      </c>
      <c r="D8" s="13">
        <v>17.91</v>
      </c>
      <c r="I8" s="19"/>
      <c r="J8" s="19"/>
      <c r="K8" s="19"/>
      <c r="L8" s="19"/>
      <c r="M8" s="22"/>
    </row>
    <row r="9" spans="1:13" s="5" customFormat="1" ht="12.75">
      <c r="A9" s="16" t="s">
        <v>12</v>
      </c>
      <c r="B9" s="6" t="s">
        <v>5</v>
      </c>
      <c r="C9" s="14">
        <v>8</v>
      </c>
      <c r="D9" s="13">
        <v>18.86</v>
      </c>
      <c r="I9" s="17"/>
      <c r="J9" s="20" t="s">
        <v>20</v>
      </c>
      <c r="K9" s="20" t="s">
        <v>4</v>
      </c>
      <c r="L9" s="20" t="s">
        <v>21</v>
      </c>
      <c r="M9" s="21" t="s">
        <v>15</v>
      </c>
    </row>
    <row r="10" spans="1:13" s="5" customFormat="1" ht="12.75">
      <c r="A10" s="16" t="s">
        <v>12</v>
      </c>
      <c r="B10" s="6" t="s">
        <v>5</v>
      </c>
      <c r="C10" s="14">
        <v>15</v>
      </c>
      <c r="D10" s="13">
        <v>19.33</v>
      </c>
      <c r="I10" s="18">
        <v>0</v>
      </c>
      <c r="J10" s="19">
        <f>C8</f>
        <v>0</v>
      </c>
      <c r="K10" s="19">
        <f>C8</f>
        <v>0</v>
      </c>
      <c r="L10" s="19">
        <f>C8</f>
        <v>0</v>
      </c>
      <c r="M10" s="19">
        <f>C8</f>
        <v>0</v>
      </c>
    </row>
    <row r="11" spans="1:13" s="5" customFormat="1" ht="12.75">
      <c r="A11" s="16" t="s">
        <v>12</v>
      </c>
      <c r="B11" s="6" t="s">
        <v>5</v>
      </c>
      <c r="C11" s="14">
        <v>22</v>
      </c>
      <c r="D11" s="13">
        <v>18.66</v>
      </c>
      <c r="I11" s="18">
        <v>8</v>
      </c>
      <c r="J11" s="19">
        <f>J3-I3</f>
        <v>0.16000000000000014</v>
      </c>
      <c r="K11" s="19">
        <f>K3-I3</f>
        <v>1.240000000000002</v>
      </c>
      <c r="L11" s="19">
        <f>L3-I3</f>
        <v>1.0300000000000011</v>
      </c>
      <c r="M11" s="19">
        <f>M3-I3</f>
        <v>2.1700000000000017</v>
      </c>
    </row>
    <row r="12" spans="1:13" s="5" customFormat="1" ht="12.75">
      <c r="A12" s="16" t="s">
        <v>12</v>
      </c>
      <c r="B12" s="6" t="s">
        <v>5</v>
      </c>
      <c r="C12" s="14">
        <v>28</v>
      </c>
      <c r="D12" s="13">
        <v>17.61</v>
      </c>
      <c r="I12" s="18">
        <v>15</v>
      </c>
      <c r="J12" s="19">
        <f>J4-I4</f>
        <v>0.17999999999999972</v>
      </c>
      <c r="K12" s="19">
        <f>K4-I4</f>
        <v>0.7100000000000009</v>
      </c>
      <c r="L12" s="19">
        <f>L4-I4</f>
        <v>0.370000000000001</v>
      </c>
      <c r="M12" s="19">
        <f>M4-I4</f>
        <v>0.05000000000000071</v>
      </c>
    </row>
    <row r="13" spans="1:13" s="5" customFormat="1" ht="12.75">
      <c r="A13" s="16"/>
      <c r="B13" s="6"/>
      <c r="C13" s="14"/>
      <c r="D13" s="13"/>
      <c r="I13" s="18">
        <v>22</v>
      </c>
      <c r="J13" s="19">
        <f>J5-I5</f>
        <v>0.07000000000000028</v>
      </c>
      <c r="K13" s="19">
        <f>K5-I5</f>
        <v>0.07000000000000028</v>
      </c>
      <c r="L13" s="19">
        <f>L5-I5</f>
        <v>0.6799999999999997</v>
      </c>
      <c r="M13" s="19">
        <f>M5-I5</f>
        <v>0.21000000000000085</v>
      </c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17.93</v>
      </c>
      <c r="I14" s="22">
        <v>28</v>
      </c>
      <c r="J14" s="19">
        <f>J6-I6</f>
        <v>-0.5100000000000016</v>
      </c>
      <c r="K14" s="19">
        <f>K6-I6</f>
        <v>-1.1799999999999997</v>
      </c>
      <c r="L14" s="19">
        <f>L6-I6</f>
        <v>-0.010000000000001563</v>
      </c>
      <c r="M14" s="19">
        <f>M6-I6</f>
        <v>0.33999999999999986</v>
      </c>
    </row>
    <row r="15" spans="1:4" s="5" customFormat="1" ht="12.75">
      <c r="A15" s="16" t="s">
        <v>12</v>
      </c>
      <c r="B15" s="6" t="s">
        <v>4</v>
      </c>
      <c r="C15" s="14">
        <v>8</v>
      </c>
      <c r="D15" s="13">
        <v>19.94</v>
      </c>
    </row>
    <row r="16" spans="1:4" s="5" customFormat="1" ht="12.75">
      <c r="A16" s="16" t="s">
        <v>12</v>
      </c>
      <c r="B16" s="6" t="s">
        <v>4</v>
      </c>
      <c r="C16" s="14">
        <v>15</v>
      </c>
      <c r="D16" s="13">
        <v>19.86</v>
      </c>
    </row>
    <row r="17" spans="1:4" s="5" customFormat="1" ht="12.75">
      <c r="A17" s="16" t="s">
        <v>12</v>
      </c>
      <c r="B17" s="6" t="s">
        <v>4</v>
      </c>
      <c r="C17" s="14">
        <v>22</v>
      </c>
      <c r="D17" s="13">
        <v>18.66</v>
      </c>
    </row>
    <row r="18" spans="1:4" s="5" customFormat="1" ht="12.75">
      <c r="A18" s="16" t="s">
        <v>12</v>
      </c>
      <c r="B18" s="6" t="s">
        <v>4</v>
      </c>
      <c r="C18" s="14">
        <v>28</v>
      </c>
      <c r="D18" s="13">
        <v>16.94</v>
      </c>
    </row>
    <row r="19" spans="1:4" s="5" customFormat="1" ht="12.75">
      <c r="A19" s="16"/>
      <c r="B19" s="6"/>
      <c r="C19" s="14"/>
      <c r="D19" s="13"/>
    </row>
    <row r="20" spans="1:4" s="16" customFormat="1" ht="12.75">
      <c r="A20" s="16" t="s">
        <v>12</v>
      </c>
      <c r="B20" s="6" t="s">
        <v>14</v>
      </c>
      <c r="C20" s="14">
        <v>0</v>
      </c>
      <c r="D20" s="13">
        <v>18.37</v>
      </c>
    </row>
    <row r="21" spans="1:4" s="5" customFormat="1" ht="12.75">
      <c r="A21" s="16" t="s">
        <v>12</v>
      </c>
      <c r="B21" s="6" t="s">
        <v>14</v>
      </c>
      <c r="C21" s="14">
        <v>8</v>
      </c>
      <c r="D21" s="13">
        <v>19.73</v>
      </c>
    </row>
    <row r="22" spans="1:4" s="5" customFormat="1" ht="12.75">
      <c r="A22" s="16" t="s">
        <v>12</v>
      </c>
      <c r="B22" s="6" t="s">
        <v>14</v>
      </c>
      <c r="C22" s="14">
        <v>15</v>
      </c>
      <c r="D22" s="13">
        <v>19.52</v>
      </c>
    </row>
    <row r="23" spans="1:4" s="5" customFormat="1" ht="12.75">
      <c r="A23" s="16" t="s">
        <v>12</v>
      </c>
      <c r="B23" s="6" t="s">
        <v>14</v>
      </c>
      <c r="C23" s="14">
        <v>22</v>
      </c>
      <c r="D23" s="13">
        <v>19.27</v>
      </c>
    </row>
    <row r="24" spans="1:4" s="5" customFormat="1" ht="12.75">
      <c r="A24" s="16" t="s">
        <v>12</v>
      </c>
      <c r="B24" s="6" t="s">
        <v>14</v>
      </c>
      <c r="C24" s="14">
        <v>28</v>
      </c>
      <c r="D24" s="13">
        <v>18.11</v>
      </c>
    </row>
    <row r="25" spans="1:4" s="5" customFormat="1" ht="12.75">
      <c r="A25" s="16"/>
      <c r="B25" s="6"/>
      <c r="C25" s="14"/>
      <c r="D25" s="13"/>
    </row>
    <row r="26" spans="1:4" s="5" customFormat="1" ht="12.75">
      <c r="A26" s="16" t="s">
        <v>12</v>
      </c>
      <c r="B26" s="6" t="s">
        <v>15</v>
      </c>
      <c r="C26" s="14">
        <v>0</v>
      </c>
      <c r="D26" s="13">
        <v>18.31</v>
      </c>
    </row>
    <row r="27" spans="1:4" s="5" customFormat="1" ht="12.75">
      <c r="A27" s="16" t="s">
        <v>12</v>
      </c>
      <c r="B27" s="6" t="s">
        <v>15</v>
      </c>
      <c r="C27" s="14">
        <v>8</v>
      </c>
      <c r="D27" s="13">
        <v>20.87</v>
      </c>
    </row>
    <row r="28" spans="1:4" s="5" customFormat="1" ht="12.75">
      <c r="A28" s="16" t="s">
        <v>12</v>
      </c>
      <c r="B28" s="6" t="s">
        <v>15</v>
      </c>
      <c r="C28" s="14">
        <v>15</v>
      </c>
      <c r="D28" s="13">
        <v>19.2</v>
      </c>
    </row>
    <row r="29" spans="1:4" s="5" customFormat="1" ht="12.75">
      <c r="A29" s="16" t="s">
        <v>12</v>
      </c>
      <c r="B29" s="6" t="s">
        <v>15</v>
      </c>
      <c r="C29" s="14">
        <v>22</v>
      </c>
      <c r="D29" s="13">
        <v>18.8</v>
      </c>
    </row>
    <row r="30" spans="1:4" s="5" customFormat="1" ht="12.75">
      <c r="A30" s="16" t="s">
        <v>12</v>
      </c>
      <c r="B30" s="6" t="s">
        <v>15</v>
      </c>
      <c r="C30" s="14">
        <v>28</v>
      </c>
      <c r="D30" s="13">
        <v>18.46</v>
      </c>
    </row>
    <row r="31" spans="1:4" s="5" customFormat="1" ht="12.75">
      <c r="A31" s="16"/>
      <c r="B31" s="6"/>
      <c r="C31" s="14"/>
      <c r="D31" s="13"/>
    </row>
    <row r="32" spans="1:6" s="2" customFormat="1" ht="12.75">
      <c r="A32" s="8" t="s">
        <v>19</v>
      </c>
      <c r="B32" s="2" t="s">
        <v>0</v>
      </c>
      <c r="C32" s="10" t="s">
        <v>6</v>
      </c>
      <c r="D32" s="12" t="s">
        <v>7</v>
      </c>
      <c r="F32" s="11"/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14.95</v>
      </c>
      <c r="G33" s="17"/>
      <c r="H33" s="20" t="s">
        <v>3</v>
      </c>
      <c r="I33" s="20" t="s">
        <v>20</v>
      </c>
      <c r="J33" s="20" t="s">
        <v>4</v>
      </c>
    </row>
    <row r="34" spans="1:10" ht="12.75">
      <c r="A34" s="16" t="s">
        <v>16</v>
      </c>
      <c r="B34" s="1" t="s">
        <v>13</v>
      </c>
      <c r="C34" s="9">
        <v>8</v>
      </c>
      <c r="D34" s="4">
        <v>17.39</v>
      </c>
      <c r="G34" s="18">
        <v>0</v>
      </c>
      <c r="H34" s="4">
        <f>D33</f>
        <v>14.95</v>
      </c>
      <c r="I34" s="13">
        <f>D39</f>
        <v>15.84</v>
      </c>
      <c r="J34" s="13">
        <f>D45</f>
        <v>16.18</v>
      </c>
    </row>
    <row r="35" spans="1:10" ht="12.75">
      <c r="A35" s="16" t="s">
        <v>16</v>
      </c>
      <c r="B35" s="1" t="s">
        <v>13</v>
      </c>
      <c r="C35" s="9">
        <v>15</v>
      </c>
      <c r="D35" s="4">
        <v>18.55</v>
      </c>
      <c r="G35" s="18">
        <v>8</v>
      </c>
      <c r="H35" s="4">
        <f>D34</f>
        <v>17.39</v>
      </c>
      <c r="I35" s="13">
        <f>D40</f>
        <v>16.39</v>
      </c>
      <c r="J35" s="13">
        <f>D46</f>
        <v>16.14</v>
      </c>
    </row>
    <row r="36" spans="1:10" ht="12.75">
      <c r="A36" s="16" t="s">
        <v>16</v>
      </c>
      <c r="B36" s="1" t="s">
        <v>13</v>
      </c>
      <c r="C36" s="9">
        <v>22</v>
      </c>
      <c r="D36" s="4">
        <v>16.66</v>
      </c>
      <c r="G36" s="18">
        <v>15</v>
      </c>
      <c r="H36" s="4">
        <f>D35</f>
        <v>18.55</v>
      </c>
      <c r="I36" s="13">
        <f>D41</f>
        <v>16.4</v>
      </c>
      <c r="J36" s="13">
        <f>D47</f>
        <v>15.84</v>
      </c>
    </row>
    <row r="37" spans="1:10" ht="12.75">
      <c r="A37" s="16" t="s">
        <v>16</v>
      </c>
      <c r="B37" s="1" t="s">
        <v>13</v>
      </c>
      <c r="C37" s="9">
        <v>28</v>
      </c>
      <c r="D37" s="4">
        <v>15.69</v>
      </c>
      <c r="G37" s="18">
        <v>22</v>
      </c>
      <c r="H37" s="4">
        <f>D36</f>
        <v>16.66</v>
      </c>
      <c r="I37" s="13">
        <f>D42</f>
        <v>16.52</v>
      </c>
      <c r="J37" s="13">
        <f>D48</f>
        <v>16.98</v>
      </c>
    </row>
    <row r="38" spans="1:10" ht="12.75">
      <c r="A38" s="16"/>
      <c r="B38" s="1"/>
      <c r="G38" s="18">
        <v>28</v>
      </c>
      <c r="H38" s="4">
        <f>D37</f>
        <v>15.69</v>
      </c>
      <c r="I38" s="13">
        <f>D43</f>
        <v>16.02</v>
      </c>
      <c r="J38" s="13">
        <f>D49</f>
        <v>15.57</v>
      </c>
    </row>
    <row r="39" spans="1:10" s="5" customFormat="1" ht="12.75">
      <c r="A39" s="16" t="s">
        <v>16</v>
      </c>
      <c r="B39" s="6" t="s">
        <v>5</v>
      </c>
      <c r="C39" s="14">
        <v>0</v>
      </c>
      <c r="D39" s="13">
        <v>15.84</v>
      </c>
      <c r="H39" s="19"/>
      <c r="I39" s="19"/>
      <c r="J39" s="19"/>
    </row>
    <row r="40" spans="1:10" s="5" customFormat="1" ht="12.75">
      <c r="A40" s="16" t="s">
        <v>16</v>
      </c>
      <c r="B40" s="6" t="s">
        <v>5</v>
      </c>
      <c r="C40" s="14">
        <v>8</v>
      </c>
      <c r="D40" s="13">
        <v>16.39</v>
      </c>
      <c r="H40" s="19"/>
      <c r="I40" s="19"/>
      <c r="J40" s="19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16.4</v>
      </c>
      <c r="H41" s="17"/>
      <c r="I41" s="20" t="s">
        <v>20</v>
      </c>
      <c r="J41" s="20" t="s">
        <v>4</v>
      </c>
    </row>
    <row r="42" spans="1:10" s="5" customFormat="1" ht="12.75">
      <c r="A42" s="16" t="s">
        <v>16</v>
      </c>
      <c r="B42" s="6" t="s">
        <v>5</v>
      </c>
      <c r="C42" s="14">
        <v>22</v>
      </c>
      <c r="D42" s="13">
        <v>16.52</v>
      </c>
      <c r="H42" s="18">
        <v>0</v>
      </c>
      <c r="I42" s="19">
        <f>C33</f>
        <v>0</v>
      </c>
      <c r="J42" s="19">
        <f>C39</f>
        <v>0</v>
      </c>
    </row>
    <row r="43" spans="1:10" s="5" customFormat="1" ht="12.75">
      <c r="A43" s="16" t="s">
        <v>16</v>
      </c>
      <c r="B43" s="6" t="s">
        <v>5</v>
      </c>
      <c r="C43" s="14">
        <v>28</v>
      </c>
      <c r="D43" s="13">
        <v>16.02</v>
      </c>
      <c r="H43" s="18">
        <v>8</v>
      </c>
      <c r="I43" s="19">
        <f>I35-H35</f>
        <v>-1</v>
      </c>
      <c r="J43" s="19">
        <f>J35-H35</f>
        <v>-1.25</v>
      </c>
    </row>
    <row r="44" spans="1:10" s="5" customFormat="1" ht="12.75">
      <c r="A44" s="16"/>
      <c r="B44" s="6"/>
      <c r="C44" s="14"/>
      <c r="D44" s="13"/>
      <c r="H44" s="18">
        <v>15</v>
      </c>
      <c r="I44" s="19">
        <f>I36-H36</f>
        <v>-2.150000000000002</v>
      </c>
      <c r="J44" s="19">
        <f>J36-H36</f>
        <v>-2.710000000000001</v>
      </c>
    </row>
    <row r="45" spans="1:10" s="5" customFormat="1" ht="12.75">
      <c r="A45" s="16" t="s">
        <v>16</v>
      </c>
      <c r="B45" s="6" t="s">
        <v>4</v>
      </c>
      <c r="C45" s="14">
        <v>0</v>
      </c>
      <c r="D45" s="13">
        <v>16.18</v>
      </c>
      <c r="H45" s="18">
        <v>22</v>
      </c>
      <c r="I45" s="19">
        <f>I37-H37</f>
        <v>-0.14000000000000057</v>
      </c>
      <c r="J45" s="19">
        <f>J37-H37</f>
        <v>0.3200000000000003</v>
      </c>
    </row>
    <row r="46" spans="1:10" s="5" customFormat="1" ht="12.75">
      <c r="A46" s="16" t="s">
        <v>16</v>
      </c>
      <c r="B46" s="6" t="s">
        <v>4</v>
      </c>
      <c r="C46" s="14">
        <v>8</v>
      </c>
      <c r="D46" s="13">
        <v>16.14</v>
      </c>
      <c r="H46" s="22">
        <v>28</v>
      </c>
      <c r="I46" s="19">
        <f>I38-H38</f>
        <v>0.33000000000000007</v>
      </c>
      <c r="J46" s="19">
        <f>J38-H38</f>
        <v>-0.11999999999999922</v>
      </c>
    </row>
    <row r="47" spans="1:4" s="5" customFormat="1" ht="12.75">
      <c r="A47" s="16" t="s">
        <v>16</v>
      </c>
      <c r="B47" s="6" t="s">
        <v>4</v>
      </c>
      <c r="C47" s="14">
        <v>15</v>
      </c>
      <c r="D47" s="13">
        <v>15.84</v>
      </c>
    </row>
    <row r="48" spans="1:4" s="5" customFormat="1" ht="12.75">
      <c r="A48" s="16" t="s">
        <v>16</v>
      </c>
      <c r="B48" s="6" t="s">
        <v>4</v>
      </c>
      <c r="C48" s="14">
        <v>22</v>
      </c>
      <c r="D48" s="13">
        <v>16.98</v>
      </c>
    </row>
    <row r="49" spans="1:4" s="5" customFormat="1" ht="12.75">
      <c r="A49" s="16" t="s">
        <v>16</v>
      </c>
      <c r="B49" s="6" t="s">
        <v>4</v>
      </c>
      <c r="C49" s="14">
        <v>28</v>
      </c>
      <c r="D49" s="13">
        <v>15.57</v>
      </c>
    </row>
    <row r="50" spans="1:4" s="5" customFormat="1" ht="12.75">
      <c r="A50" s="16"/>
      <c r="B50" s="6"/>
      <c r="C50" s="14"/>
      <c r="D50" s="13"/>
    </row>
    <row r="51" spans="1:6" s="2" customFormat="1" ht="12.75">
      <c r="A51" s="8" t="s">
        <v>19</v>
      </c>
      <c r="B51" s="2" t="s">
        <v>0</v>
      </c>
      <c r="C51" s="10" t="s">
        <v>6</v>
      </c>
      <c r="D51" s="12" t="s">
        <v>7</v>
      </c>
      <c r="F51" s="11"/>
    </row>
    <row r="52" spans="1:10" ht="12.75">
      <c r="A52" s="16" t="s">
        <v>17</v>
      </c>
      <c r="B52" s="1" t="s">
        <v>13</v>
      </c>
      <c r="C52" s="9">
        <v>0</v>
      </c>
      <c r="D52" s="4">
        <v>20.5</v>
      </c>
      <c r="G52" s="17"/>
      <c r="H52" s="20" t="s">
        <v>3</v>
      </c>
      <c r="I52" s="20" t="s">
        <v>21</v>
      </c>
      <c r="J52" s="20" t="s">
        <v>15</v>
      </c>
    </row>
    <row r="53" spans="1:10" ht="12.75">
      <c r="A53" s="16" t="s">
        <v>17</v>
      </c>
      <c r="B53" s="1" t="s">
        <v>13</v>
      </c>
      <c r="C53" s="9">
        <v>8</v>
      </c>
      <c r="D53" s="4">
        <v>20.08</v>
      </c>
      <c r="G53" s="18">
        <v>0</v>
      </c>
      <c r="H53" s="19">
        <f>D52</f>
        <v>20.5</v>
      </c>
      <c r="I53" s="19">
        <f>D58</f>
        <v>20.8</v>
      </c>
      <c r="J53" s="19">
        <f>D64</f>
        <v>19.88</v>
      </c>
    </row>
    <row r="54" spans="1:10" ht="12.75">
      <c r="A54" s="16" t="s">
        <v>17</v>
      </c>
      <c r="B54" s="1" t="s">
        <v>13</v>
      </c>
      <c r="C54" s="9">
        <v>15</v>
      </c>
      <c r="D54" s="4">
        <v>21.35</v>
      </c>
      <c r="G54" s="18">
        <v>8</v>
      </c>
      <c r="H54" s="19">
        <f>D53</f>
        <v>20.08</v>
      </c>
      <c r="I54" s="19">
        <f>D59</f>
        <v>19.73</v>
      </c>
      <c r="J54" s="19">
        <f>D65</f>
        <v>20.87</v>
      </c>
    </row>
    <row r="55" spans="1:10" ht="12.75">
      <c r="A55" s="16" t="s">
        <v>17</v>
      </c>
      <c r="B55" s="1" t="s">
        <v>13</v>
      </c>
      <c r="C55" s="9">
        <v>22</v>
      </c>
      <c r="D55" s="4">
        <v>20.62</v>
      </c>
      <c r="G55" s="18">
        <v>15</v>
      </c>
      <c r="H55" s="19">
        <f>D54</f>
        <v>21.35</v>
      </c>
      <c r="I55" s="19">
        <f>D60</f>
        <v>20.77</v>
      </c>
      <c r="J55" s="19">
        <f>D66</f>
        <v>21.13</v>
      </c>
    </row>
    <row r="56" spans="1:10" ht="12.75">
      <c r="A56" s="16" t="s">
        <v>17</v>
      </c>
      <c r="B56" s="1" t="s">
        <v>13</v>
      </c>
      <c r="C56" s="9">
        <v>28</v>
      </c>
      <c r="D56" s="4">
        <v>17.17</v>
      </c>
      <c r="G56" s="18">
        <v>22</v>
      </c>
      <c r="H56" s="19">
        <f>D55</f>
        <v>20.62</v>
      </c>
      <c r="I56" s="19">
        <f>D61</f>
        <v>21.53</v>
      </c>
      <c r="J56" s="19">
        <f>D67</f>
        <v>21.11</v>
      </c>
    </row>
    <row r="57" spans="1:10" s="3" customFormat="1" ht="12.75">
      <c r="A57" s="16"/>
      <c r="B57" s="1"/>
      <c r="C57" s="9"/>
      <c r="D57" s="4"/>
      <c r="G57" s="18">
        <v>28</v>
      </c>
      <c r="H57" s="19">
        <f>D56</f>
        <v>17.17</v>
      </c>
      <c r="I57" s="19">
        <f>D62</f>
        <v>21.46</v>
      </c>
      <c r="J57" s="19">
        <f>D68</f>
        <v>20.96</v>
      </c>
    </row>
    <row r="58" spans="1:10" ht="12.75">
      <c r="A58" s="16" t="s">
        <v>17</v>
      </c>
      <c r="B58" s="6" t="s">
        <v>14</v>
      </c>
      <c r="C58" s="14">
        <v>0</v>
      </c>
      <c r="D58" s="13">
        <v>20.8</v>
      </c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19.73</v>
      </c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20.77</v>
      </c>
      <c r="G60" s="5"/>
      <c r="H60" s="17"/>
      <c r="I60" s="20" t="s">
        <v>21</v>
      </c>
      <c r="J60" s="20" t="s">
        <v>15</v>
      </c>
    </row>
    <row r="61" spans="1:10" ht="12.75">
      <c r="A61" s="16" t="s">
        <v>17</v>
      </c>
      <c r="B61" s="6" t="s">
        <v>14</v>
      </c>
      <c r="C61" s="14">
        <v>22</v>
      </c>
      <c r="D61" s="13">
        <v>21.53</v>
      </c>
      <c r="G61" s="5"/>
      <c r="H61" s="18">
        <v>0</v>
      </c>
      <c r="I61" s="19">
        <f>C52</f>
        <v>0</v>
      </c>
      <c r="J61" s="19">
        <f>C52</f>
        <v>0</v>
      </c>
    </row>
    <row r="62" spans="1:10" ht="12.75">
      <c r="A62" s="16" t="s">
        <v>17</v>
      </c>
      <c r="B62" s="6" t="s">
        <v>14</v>
      </c>
      <c r="C62" s="14">
        <v>28</v>
      </c>
      <c r="D62" s="13">
        <v>21.46</v>
      </c>
      <c r="G62" s="5"/>
      <c r="H62" s="18">
        <v>8</v>
      </c>
      <c r="I62" s="19">
        <f>I54-H54</f>
        <v>-0.34999999999999787</v>
      </c>
      <c r="J62" s="19">
        <f>J54-H54</f>
        <v>0.7900000000000027</v>
      </c>
    </row>
    <row r="63" spans="1:10" ht="12.75">
      <c r="A63" s="16"/>
      <c r="B63" s="6"/>
      <c r="C63" s="14"/>
      <c r="D63" s="13"/>
      <c r="G63" s="5"/>
      <c r="H63" s="18">
        <v>15</v>
      </c>
      <c r="I63" s="19">
        <f>I55-H55</f>
        <v>-0.5800000000000018</v>
      </c>
      <c r="J63" s="19">
        <f>J55-H55</f>
        <v>-0.22000000000000242</v>
      </c>
    </row>
    <row r="64" spans="1:10" ht="12.75">
      <c r="A64" s="16" t="s">
        <v>17</v>
      </c>
      <c r="B64" s="6" t="s">
        <v>15</v>
      </c>
      <c r="C64" s="14">
        <v>0</v>
      </c>
      <c r="D64" s="13">
        <v>19.88</v>
      </c>
      <c r="G64" s="5"/>
      <c r="H64" s="18">
        <v>22</v>
      </c>
      <c r="I64" s="19">
        <f>I56-H56</f>
        <v>0.9100000000000001</v>
      </c>
      <c r="J64" s="19">
        <f>J56-H56</f>
        <v>0.48999999999999844</v>
      </c>
    </row>
    <row r="65" spans="1:10" ht="12.75">
      <c r="A65" s="16" t="s">
        <v>17</v>
      </c>
      <c r="B65" s="6" t="s">
        <v>15</v>
      </c>
      <c r="C65" s="14">
        <v>8</v>
      </c>
      <c r="D65" s="13">
        <v>20.87</v>
      </c>
      <c r="G65" s="5"/>
      <c r="H65" s="22">
        <v>28</v>
      </c>
      <c r="I65" s="19">
        <f>I57-H57</f>
        <v>4.289999999999999</v>
      </c>
      <c r="J65" s="19">
        <f>J57-H57</f>
        <v>3.789999999999999</v>
      </c>
    </row>
    <row r="66" spans="1:4" ht="12.75">
      <c r="A66" s="16" t="s">
        <v>17</v>
      </c>
      <c r="B66" s="6" t="s">
        <v>15</v>
      </c>
      <c r="C66" s="14">
        <v>15</v>
      </c>
      <c r="D66" s="13">
        <v>21.13</v>
      </c>
    </row>
    <row r="67" spans="1:4" ht="12.75">
      <c r="A67" s="16" t="s">
        <v>17</v>
      </c>
      <c r="B67" s="6" t="s">
        <v>15</v>
      </c>
      <c r="C67" s="14">
        <v>22</v>
      </c>
      <c r="D67" s="13">
        <v>21.11</v>
      </c>
    </row>
    <row r="68" spans="1:4" ht="12.75">
      <c r="A68" s="16" t="s">
        <v>17</v>
      </c>
      <c r="B68" s="6" t="s">
        <v>15</v>
      </c>
      <c r="C68" s="14">
        <v>28</v>
      </c>
      <c r="D68" s="13">
        <v>20.96</v>
      </c>
    </row>
    <row r="69" spans="1:4" ht="12.75">
      <c r="A69" s="8"/>
      <c r="B69" s="6"/>
      <c r="C69" s="14"/>
      <c r="D69" s="13"/>
    </row>
    <row r="193" ht="12.75">
      <c r="D193" s="4" t="s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C37">
      <selection activeCell="K50" sqref="K50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8" width="9.140625" style="4" customWidth="1"/>
  </cols>
  <sheetData>
    <row r="1" spans="1:16" s="2" customFormat="1" ht="12.75">
      <c r="A1" s="8" t="s">
        <v>19</v>
      </c>
      <c r="B1" s="2" t="s">
        <v>0</v>
      </c>
      <c r="C1" s="10" t="s">
        <v>6</v>
      </c>
      <c r="D1" s="12" t="s">
        <v>2</v>
      </c>
      <c r="E1" s="12"/>
      <c r="F1" s="12"/>
      <c r="G1" s="12"/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  <c r="P1" s="11"/>
    </row>
    <row r="2" spans="1:13" s="1" customFormat="1" ht="12.75">
      <c r="A2" s="16" t="s">
        <v>12</v>
      </c>
      <c r="B2" s="1" t="s">
        <v>13</v>
      </c>
      <c r="C2" s="9">
        <v>0</v>
      </c>
      <c r="D2" s="4">
        <v>86.6</v>
      </c>
      <c r="E2" s="4"/>
      <c r="F2" s="4"/>
      <c r="G2" s="4"/>
      <c r="H2" s="18">
        <v>0</v>
      </c>
      <c r="I2" s="4">
        <f>D2</f>
        <v>86.6</v>
      </c>
      <c r="J2" s="13">
        <f>D8</f>
        <v>89.29</v>
      </c>
      <c r="K2" s="13">
        <f>D14</f>
        <v>89.62</v>
      </c>
      <c r="L2" s="13">
        <f>D20</f>
        <v>89.05</v>
      </c>
      <c r="M2" s="13">
        <f>D26</f>
        <v>87.79</v>
      </c>
    </row>
    <row r="3" spans="1:14" ht="12.75">
      <c r="A3" s="16" t="s">
        <v>12</v>
      </c>
      <c r="B3" s="1" t="s">
        <v>13</v>
      </c>
      <c r="C3" s="9">
        <v>8</v>
      </c>
      <c r="D3" s="4">
        <v>87.61</v>
      </c>
      <c r="H3" s="18">
        <v>8</v>
      </c>
      <c r="I3" s="4">
        <f>D3</f>
        <v>87.61</v>
      </c>
      <c r="J3" s="13">
        <f>D9</f>
        <v>88.61</v>
      </c>
      <c r="K3" s="13">
        <f>D15</f>
        <v>89.08</v>
      </c>
      <c r="L3" s="13">
        <f>D21</f>
        <v>87.2</v>
      </c>
      <c r="M3" s="13">
        <f>D27</f>
        <v>89.09</v>
      </c>
      <c r="N3" s="3"/>
    </row>
    <row r="4" spans="1:14" ht="12.75">
      <c r="A4" s="16" t="s">
        <v>12</v>
      </c>
      <c r="B4" s="1" t="s">
        <v>13</v>
      </c>
      <c r="C4" s="9">
        <v>15</v>
      </c>
      <c r="D4" s="4">
        <v>88.06</v>
      </c>
      <c r="H4" s="18">
        <v>15</v>
      </c>
      <c r="I4" s="4">
        <f>D4</f>
        <v>88.06</v>
      </c>
      <c r="J4" s="13">
        <f>D10</f>
        <v>90.96</v>
      </c>
      <c r="K4" s="13">
        <f>D16</f>
        <v>90.15</v>
      </c>
      <c r="L4" s="13">
        <f>D22</f>
        <v>88.41</v>
      </c>
      <c r="M4" s="13">
        <f>D28</f>
        <v>86.37</v>
      </c>
      <c r="N4" s="3"/>
    </row>
    <row r="5" spans="1:14" ht="12.75">
      <c r="A5" s="16" t="s">
        <v>12</v>
      </c>
      <c r="B5" s="1" t="s">
        <v>13</v>
      </c>
      <c r="C5" s="9">
        <v>22</v>
      </c>
      <c r="D5" s="4">
        <v>87.43</v>
      </c>
      <c r="H5" s="18">
        <v>22</v>
      </c>
      <c r="I5" s="4">
        <f>D5</f>
        <v>87.43</v>
      </c>
      <c r="J5" s="13">
        <f>D11</f>
        <v>87.66</v>
      </c>
      <c r="K5" s="13">
        <f>D17</f>
        <v>87.64</v>
      </c>
      <c r="L5" s="13">
        <f>D23</f>
        <v>86.49</v>
      </c>
      <c r="M5" s="13">
        <f>D29</f>
        <v>85.92</v>
      </c>
      <c r="N5" s="3"/>
    </row>
    <row r="6" spans="1:14" ht="12.75">
      <c r="A6" s="16" t="s">
        <v>12</v>
      </c>
      <c r="B6" s="1" t="s">
        <v>13</v>
      </c>
      <c r="C6" s="9">
        <v>28</v>
      </c>
      <c r="D6" s="4">
        <v>88.6</v>
      </c>
      <c r="H6" s="18">
        <v>28</v>
      </c>
      <c r="I6" s="4">
        <f>D6</f>
        <v>88.6</v>
      </c>
      <c r="J6" s="13">
        <f>D12</f>
        <v>88.75</v>
      </c>
      <c r="K6" s="13">
        <f>D18</f>
        <v>85.4</v>
      </c>
      <c r="L6" s="13">
        <f>D24</f>
        <v>88.19</v>
      </c>
      <c r="M6" s="13">
        <f>D30</f>
        <v>88.92</v>
      </c>
      <c r="N6" s="3"/>
    </row>
    <row r="7" spans="1:14" ht="12.75">
      <c r="A7" s="16"/>
      <c r="B7" s="1"/>
      <c r="H7" s="5"/>
      <c r="I7" s="19"/>
      <c r="J7" s="19"/>
      <c r="K7" s="19"/>
      <c r="L7" s="19"/>
      <c r="M7" s="22"/>
      <c r="N7" s="3"/>
    </row>
    <row r="8" spans="1:14" s="5" customFormat="1" ht="12.75">
      <c r="A8" s="16" t="s">
        <v>12</v>
      </c>
      <c r="B8" s="6" t="s">
        <v>5</v>
      </c>
      <c r="C8" s="14">
        <v>0</v>
      </c>
      <c r="D8" s="13">
        <v>89.29</v>
      </c>
      <c r="E8" s="13"/>
      <c r="F8" s="13"/>
      <c r="G8" s="13"/>
      <c r="I8" s="19"/>
      <c r="J8" s="19"/>
      <c r="K8" s="19"/>
      <c r="L8" s="19"/>
      <c r="M8" s="22"/>
      <c r="N8" s="15"/>
    </row>
    <row r="9" spans="1:14" s="5" customFormat="1" ht="12.75">
      <c r="A9" s="16" t="s">
        <v>12</v>
      </c>
      <c r="B9" s="6" t="s">
        <v>5</v>
      </c>
      <c r="C9" s="14">
        <v>8</v>
      </c>
      <c r="D9" s="13">
        <v>88.61</v>
      </c>
      <c r="E9" s="13"/>
      <c r="F9" s="13"/>
      <c r="G9" s="13"/>
      <c r="I9" s="17"/>
      <c r="J9" s="20" t="s">
        <v>20</v>
      </c>
      <c r="K9" s="20" t="s">
        <v>4</v>
      </c>
      <c r="L9" s="20" t="s">
        <v>21</v>
      </c>
      <c r="M9" s="21" t="s">
        <v>15</v>
      </c>
      <c r="N9" s="15"/>
    </row>
    <row r="10" spans="1:13" s="5" customFormat="1" ht="12.75">
      <c r="A10" s="16" t="s">
        <v>12</v>
      </c>
      <c r="B10" s="6" t="s">
        <v>5</v>
      </c>
      <c r="C10" s="14">
        <v>15</v>
      </c>
      <c r="D10" s="13">
        <v>90.96</v>
      </c>
      <c r="E10" s="13"/>
      <c r="F10" s="13"/>
      <c r="G10" s="13"/>
      <c r="I10" s="18">
        <v>0</v>
      </c>
      <c r="J10" s="19">
        <f>C8</f>
        <v>0</v>
      </c>
      <c r="K10" s="19">
        <f>C8</f>
        <v>0</v>
      </c>
      <c r="L10" s="19">
        <f>C8</f>
        <v>0</v>
      </c>
      <c r="M10" s="19">
        <f>C8</f>
        <v>0</v>
      </c>
    </row>
    <row r="11" spans="1:13" s="5" customFormat="1" ht="12.75">
      <c r="A11" s="16" t="s">
        <v>12</v>
      </c>
      <c r="B11" s="6" t="s">
        <v>5</v>
      </c>
      <c r="C11" s="14">
        <v>22</v>
      </c>
      <c r="D11" s="13">
        <v>87.66</v>
      </c>
      <c r="E11" s="13"/>
      <c r="F11" s="13"/>
      <c r="G11" s="13"/>
      <c r="I11" s="18">
        <v>8</v>
      </c>
      <c r="J11" s="19">
        <f>J3-I3</f>
        <v>1</v>
      </c>
      <c r="K11" s="19">
        <f>K3-I3</f>
        <v>1.4699999999999989</v>
      </c>
      <c r="L11" s="19">
        <f>L3-I3</f>
        <v>-0.4099999999999966</v>
      </c>
      <c r="M11" s="19">
        <f>M3-I3</f>
        <v>1.480000000000004</v>
      </c>
    </row>
    <row r="12" spans="1:13" s="5" customFormat="1" ht="12.75">
      <c r="A12" s="16" t="s">
        <v>12</v>
      </c>
      <c r="B12" s="6" t="s">
        <v>5</v>
      </c>
      <c r="C12" s="14">
        <v>28</v>
      </c>
      <c r="D12" s="13">
        <v>88.75</v>
      </c>
      <c r="E12" s="13"/>
      <c r="F12" s="13"/>
      <c r="G12" s="13"/>
      <c r="I12" s="18">
        <v>15</v>
      </c>
      <c r="J12" s="19">
        <f>J4-I4</f>
        <v>2.8999999999999915</v>
      </c>
      <c r="K12" s="19">
        <f>K4-I4</f>
        <v>2.0900000000000034</v>
      </c>
      <c r="L12" s="19">
        <f>L4-I4</f>
        <v>0.3499999999999943</v>
      </c>
      <c r="M12" s="19">
        <f>M4-I4</f>
        <v>-1.6899999999999977</v>
      </c>
    </row>
    <row r="13" spans="1:13" s="5" customFormat="1" ht="12.75">
      <c r="A13" s="16"/>
      <c r="B13" s="6"/>
      <c r="C13" s="14"/>
      <c r="D13" s="13"/>
      <c r="E13" s="13"/>
      <c r="F13" s="13"/>
      <c r="G13" s="13"/>
      <c r="I13" s="18">
        <v>22</v>
      </c>
      <c r="J13" s="19">
        <f>J5-I5</f>
        <v>0.22999999999998977</v>
      </c>
      <c r="K13" s="19">
        <f>K5-I5</f>
        <v>0.20999999999999375</v>
      </c>
      <c r="L13" s="19">
        <f>L5-I5</f>
        <v>-0.9400000000000119</v>
      </c>
      <c r="M13" s="19">
        <f>M5-I5</f>
        <v>-1.5100000000000051</v>
      </c>
    </row>
    <row r="14" spans="1:14" s="5" customFormat="1" ht="12.75">
      <c r="A14" s="16" t="s">
        <v>12</v>
      </c>
      <c r="B14" s="6" t="s">
        <v>4</v>
      </c>
      <c r="C14" s="14">
        <v>0</v>
      </c>
      <c r="D14" s="13">
        <v>89.62</v>
      </c>
      <c r="E14" s="13"/>
      <c r="F14" s="13"/>
      <c r="G14" s="13"/>
      <c r="I14" s="22">
        <v>28</v>
      </c>
      <c r="J14" s="19">
        <f>J6-I6</f>
        <v>0.15000000000000568</v>
      </c>
      <c r="K14" s="19">
        <f>K6-I6</f>
        <v>-3.1999999999999886</v>
      </c>
      <c r="L14" s="19">
        <f>L6-I6</f>
        <v>-0.4099999999999966</v>
      </c>
      <c r="M14" s="19">
        <f>M6-I6</f>
        <v>0.3200000000000074</v>
      </c>
      <c r="N14" s="15"/>
    </row>
    <row r="15" spans="1:14" s="5" customFormat="1" ht="12.75">
      <c r="A15" s="16" t="s">
        <v>12</v>
      </c>
      <c r="B15" s="6" t="s">
        <v>4</v>
      </c>
      <c r="C15" s="14">
        <v>8</v>
      </c>
      <c r="D15" s="13">
        <v>89.08</v>
      </c>
      <c r="E15" s="13"/>
      <c r="F15" s="13"/>
      <c r="G15" s="13"/>
      <c r="H15" s="13"/>
      <c r="I15" s="15"/>
      <c r="J15" s="15"/>
      <c r="K15" s="15"/>
      <c r="L15" s="15"/>
      <c r="M15" s="15"/>
      <c r="N15" s="15"/>
    </row>
    <row r="16" spans="1:14" s="5" customFormat="1" ht="12.75">
      <c r="A16" s="16" t="s">
        <v>12</v>
      </c>
      <c r="B16" s="6" t="s">
        <v>4</v>
      </c>
      <c r="C16" s="14">
        <v>15</v>
      </c>
      <c r="D16" s="13">
        <v>90.15</v>
      </c>
      <c r="E16" s="13"/>
      <c r="F16" s="13"/>
      <c r="G16" s="13"/>
      <c r="H16" s="13"/>
      <c r="I16" s="15"/>
      <c r="J16" s="15"/>
      <c r="K16" s="15"/>
      <c r="L16" s="15"/>
      <c r="M16" s="15"/>
      <c r="N16" s="15"/>
    </row>
    <row r="17" spans="1:14" s="5" customFormat="1" ht="12.75">
      <c r="A17" s="16" t="s">
        <v>12</v>
      </c>
      <c r="B17" s="6" t="s">
        <v>4</v>
      </c>
      <c r="C17" s="14">
        <v>22</v>
      </c>
      <c r="D17" s="13">
        <v>87.64</v>
      </c>
      <c r="E17" s="13"/>
      <c r="F17" s="13"/>
      <c r="G17" s="13"/>
      <c r="H17" s="13"/>
      <c r="I17" s="15"/>
      <c r="J17" s="3"/>
      <c r="K17" s="3"/>
      <c r="L17" s="15"/>
      <c r="M17" s="15"/>
      <c r="N17" s="15"/>
    </row>
    <row r="18" spans="1:11" s="5" customFormat="1" ht="12.75">
      <c r="A18" s="16" t="s">
        <v>12</v>
      </c>
      <c r="B18" s="6" t="s">
        <v>4</v>
      </c>
      <c r="C18" s="14">
        <v>28</v>
      </c>
      <c r="D18" s="13">
        <v>85.4</v>
      </c>
      <c r="E18" s="13"/>
      <c r="F18" s="13"/>
      <c r="G18" s="13"/>
      <c r="H18" s="13"/>
      <c r="J18" s="3"/>
      <c r="K18" s="3"/>
    </row>
    <row r="19" spans="1:8" s="5" customFormat="1" ht="12.75">
      <c r="A19" s="16"/>
      <c r="B19" s="6"/>
      <c r="C19" s="14"/>
      <c r="D19" s="13"/>
      <c r="E19" s="13"/>
      <c r="F19" s="13"/>
      <c r="G19" s="13"/>
      <c r="H19" s="4"/>
    </row>
    <row r="20" spans="1:8" s="16" customFormat="1" ht="12.75">
      <c r="A20" s="16" t="s">
        <v>12</v>
      </c>
      <c r="B20" s="6" t="s">
        <v>14</v>
      </c>
      <c r="C20" s="14">
        <v>0</v>
      </c>
      <c r="D20" s="13">
        <v>89.05</v>
      </c>
      <c r="E20" s="13"/>
      <c r="F20" s="13"/>
      <c r="G20" s="13"/>
      <c r="H20" s="13"/>
    </row>
    <row r="21" spans="1:14" s="5" customFormat="1" ht="12.75">
      <c r="A21" s="16" t="s">
        <v>12</v>
      </c>
      <c r="B21" s="6" t="s">
        <v>14</v>
      </c>
      <c r="C21" s="14">
        <v>8</v>
      </c>
      <c r="D21" s="13">
        <v>87.2</v>
      </c>
      <c r="E21" s="13"/>
      <c r="F21" s="13"/>
      <c r="G21" s="13"/>
      <c r="H21" s="13"/>
      <c r="I21" s="15"/>
      <c r="J21" s="15"/>
      <c r="K21" s="15"/>
      <c r="L21" s="15"/>
      <c r="M21" s="15"/>
      <c r="N21" s="15"/>
    </row>
    <row r="22" spans="1:14" s="5" customFormat="1" ht="12.75">
      <c r="A22" s="16" t="s">
        <v>12</v>
      </c>
      <c r="B22" s="6" t="s">
        <v>14</v>
      </c>
      <c r="C22" s="14">
        <v>15</v>
      </c>
      <c r="D22" s="13">
        <v>88.41</v>
      </c>
      <c r="E22" s="13"/>
      <c r="F22" s="13"/>
      <c r="G22" s="13"/>
      <c r="H22" s="13"/>
      <c r="I22" s="15"/>
      <c r="J22" s="15"/>
      <c r="K22" s="15"/>
      <c r="L22" s="15"/>
      <c r="M22" s="15"/>
      <c r="N22" s="15"/>
    </row>
    <row r="23" spans="1:14" s="5" customFormat="1" ht="12.75">
      <c r="A23" s="16" t="s">
        <v>12</v>
      </c>
      <c r="B23" s="6" t="s">
        <v>14</v>
      </c>
      <c r="C23" s="14">
        <v>22</v>
      </c>
      <c r="D23" s="13">
        <v>86.49</v>
      </c>
      <c r="E23" s="13"/>
      <c r="F23" s="13"/>
      <c r="G23" s="13"/>
      <c r="H23" s="13"/>
      <c r="I23" s="15"/>
      <c r="J23" s="3"/>
      <c r="K23" s="3"/>
      <c r="L23" s="15"/>
      <c r="M23" s="15"/>
      <c r="N23" s="15"/>
    </row>
    <row r="24" spans="1:14" s="5" customFormat="1" ht="12.75">
      <c r="A24" s="16" t="s">
        <v>12</v>
      </c>
      <c r="B24" s="6" t="s">
        <v>14</v>
      </c>
      <c r="C24" s="14">
        <v>28</v>
      </c>
      <c r="D24" s="13">
        <v>88.19</v>
      </c>
      <c r="E24" s="13"/>
      <c r="F24" s="13"/>
      <c r="G24" s="13"/>
      <c r="H24" s="13"/>
      <c r="I24" s="15"/>
      <c r="J24" s="3"/>
      <c r="K24" s="3"/>
      <c r="L24" s="15"/>
      <c r="M24" s="15"/>
      <c r="N24" s="15"/>
    </row>
    <row r="25" spans="1:14" s="5" customFormat="1" ht="12.75">
      <c r="A25" s="16"/>
      <c r="B25" s="6"/>
      <c r="C25" s="14"/>
      <c r="D25" s="13"/>
      <c r="E25" s="13"/>
      <c r="F25" s="13"/>
      <c r="G25" s="13"/>
      <c r="H25" s="4"/>
      <c r="I25" s="15"/>
      <c r="J25" s="15"/>
      <c r="K25" s="15"/>
      <c r="L25" s="15"/>
      <c r="M25" s="15"/>
      <c r="N25" s="15"/>
    </row>
    <row r="26" spans="1:14" s="5" customFormat="1" ht="12.75">
      <c r="A26" s="16" t="s">
        <v>12</v>
      </c>
      <c r="B26" s="6" t="s">
        <v>15</v>
      </c>
      <c r="C26" s="14">
        <v>0</v>
      </c>
      <c r="D26" s="13">
        <v>87.79</v>
      </c>
      <c r="E26" s="13"/>
      <c r="F26" s="13"/>
      <c r="G26" s="13"/>
      <c r="H26" s="13"/>
      <c r="I26" s="15"/>
      <c r="J26" s="15"/>
      <c r="K26" s="15"/>
      <c r="L26" s="15"/>
      <c r="M26" s="15"/>
      <c r="N26" s="15"/>
    </row>
    <row r="27" spans="1:14" s="5" customFormat="1" ht="12.75">
      <c r="A27" s="16" t="s">
        <v>12</v>
      </c>
      <c r="B27" s="6" t="s">
        <v>15</v>
      </c>
      <c r="C27" s="14">
        <v>8</v>
      </c>
      <c r="D27" s="13">
        <v>89.09</v>
      </c>
      <c r="E27" s="13"/>
      <c r="F27" s="13"/>
      <c r="G27" s="13"/>
      <c r="H27" s="13"/>
      <c r="I27" s="15"/>
      <c r="J27" s="15"/>
      <c r="K27" s="15"/>
      <c r="L27" s="15"/>
      <c r="M27" s="15"/>
      <c r="N27" s="15"/>
    </row>
    <row r="28" spans="1:14" s="5" customFormat="1" ht="12.75">
      <c r="A28" s="16" t="s">
        <v>12</v>
      </c>
      <c r="B28" s="6" t="s">
        <v>15</v>
      </c>
      <c r="C28" s="14">
        <v>15</v>
      </c>
      <c r="D28" s="13">
        <v>86.37</v>
      </c>
      <c r="E28" s="13"/>
      <c r="F28" s="13"/>
      <c r="G28" s="13"/>
      <c r="H28" s="13"/>
      <c r="I28" s="15"/>
      <c r="J28" s="15"/>
      <c r="K28" s="15"/>
      <c r="L28" s="15"/>
      <c r="M28" s="15"/>
      <c r="N28" s="15"/>
    </row>
    <row r="29" spans="1:14" s="5" customFormat="1" ht="12.75">
      <c r="A29" s="16" t="s">
        <v>12</v>
      </c>
      <c r="B29" s="6" t="s">
        <v>15</v>
      </c>
      <c r="C29" s="14">
        <v>22</v>
      </c>
      <c r="D29" s="13">
        <v>85.92</v>
      </c>
      <c r="E29" s="13"/>
      <c r="F29" s="13"/>
      <c r="G29" s="13"/>
      <c r="H29" s="13"/>
      <c r="I29" s="15"/>
      <c r="J29" s="3"/>
      <c r="K29" s="3"/>
      <c r="L29" s="15"/>
      <c r="M29" s="15"/>
      <c r="N29" s="15"/>
    </row>
    <row r="30" spans="1:14" s="5" customFormat="1" ht="12.75">
      <c r="A30" s="16" t="s">
        <v>12</v>
      </c>
      <c r="B30" s="6" t="s">
        <v>15</v>
      </c>
      <c r="C30" s="14">
        <v>28</v>
      </c>
      <c r="D30" s="13">
        <v>88.92</v>
      </c>
      <c r="E30" s="13"/>
      <c r="F30" s="13"/>
      <c r="G30" s="13"/>
      <c r="H30" s="13"/>
      <c r="I30" s="15"/>
      <c r="J30" s="3"/>
      <c r="K30" s="3"/>
      <c r="L30" s="15"/>
      <c r="M30" s="15"/>
      <c r="N30" s="15"/>
    </row>
    <row r="31" spans="1:14" s="5" customFormat="1" ht="12.75">
      <c r="A31" s="16"/>
      <c r="B31" s="6"/>
      <c r="C31" s="14"/>
      <c r="D31" s="13"/>
      <c r="E31" s="13"/>
      <c r="F31" s="13"/>
      <c r="G31" s="13"/>
      <c r="H31" s="4"/>
      <c r="I31" s="15"/>
      <c r="J31" s="15"/>
      <c r="K31" s="15"/>
      <c r="L31" s="15"/>
      <c r="M31" s="15"/>
      <c r="N31" s="15"/>
    </row>
    <row r="32" spans="1:16" s="2" customFormat="1" ht="12.75">
      <c r="A32" s="8" t="s">
        <v>19</v>
      </c>
      <c r="B32" s="2" t="s">
        <v>0</v>
      </c>
      <c r="C32" s="10" t="s">
        <v>6</v>
      </c>
      <c r="D32" s="12" t="s">
        <v>2</v>
      </c>
      <c r="E32" s="12"/>
      <c r="F32" s="12"/>
      <c r="G32" s="12"/>
      <c r="H32" s="12"/>
      <c r="J32" s="12"/>
      <c r="P32" s="11"/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79.06</v>
      </c>
      <c r="E33" s="4"/>
      <c r="F33" s="4"/>
      <c r="G33" s="17"/>
      <c r="H33" s="20" t="s">
        <v>3</v>
      </c>
      <c r="I33" s="20" t="s">
        <v>20</v>
      </c>
      <c r="J33" s="20" t="s">
        <v>4</v>
      </c>
    </row>
    <row r="34" spans="1:14" ht="12.75">
      <c r="A34" s="16" t="s">
        <v>16</v>
      </c>
      <c r="B34" s="1" t="s">
        <v>13</v>
      </c>
      <c r="C34" s="9">
        <v>8</v>
      </c>
      <c r="D34" s="4">
        <v>85.38</v>
      </c>
      <c r="G34" s="18">
        <v>0</v>
      </c>
      <c r="H34" s="4">
        <f>D33</f>
        <v>79.06</v>
      </c>
      <c r="I34" s="13">
        <f>D39</f>
        <v>82.18</v>
      </c>
      <c r="J34" s="13">
        <f>D45</f>
        <v>82.73</v>
      </c>
      <c r="K34" s="3"/>
      <c r="L34" s="3"/>
      <c r="M34" s="3"/>
      <c r="N34" s="3"/>
    </row>
    <row r="35" spans="1:14" ht="12.75">
      <c r="A35" s="16" t="s">
        <v>16</v>
      </c>
      <c r="B35" s="1" t="s">
        <v>13</v>
      </c>
      <c r="C35" s="9">
        <v>15</v>
      </c>
      <c r="D35" s="4">
        <v>83.8</v>
      </c>
      <c r="G35" s="18">
        <v>8</v>
      </c>
      <c r="H35" s="4">
        <f>D34</f>
        <v>85.38</v>
      </c>
      <c r="I35" s="13">
        <f>D40</f>
        <v>84.32</v>
      </c>
      <c r="J35" s="13">
        <f>D46</f>
        <v>82.86</v>
      </c>
      <c r="K35" s="3"/>
      <c r="L35" s="3"/>
      <c r="M35" s="3"/>
      <c r="N35" s="3"/>
    </row>
    <row r="36" spans="1:14" ht="12.75">
      <c r="A36" s="16" t="s">
        <v>16</v>
      </c>
      <c r="B36" s="1" t="s">
        <v>13</v>
      </c>
      <c r="C36" s="9">
        <v>22</v>
      </c>
      <c r="D36" s="4">
        <v>84.11</v>
      </c>
      <c r="G36" s="18">
        <v>15</v>
      </c>
      <c r="H36" s="4">
        <f>D35</f>
        <v>83.8</v>
      </c>
      <c r="I36" s="13">
        <f>D41</f>
        <v>81.89</v>
      </c>
      <c r="J36" s="13">
        <f>D47</f>
        <v>80.74</v>
      </c>
      <c r="K36" s="3"/>
      <c r="L36" s="3"/>
      <c r="M36" s="3"/>
      <c r="N36" s="3"/>
    </row>
    <row r="37" spans="1:14" ht="12.75">
      <c r="A37" s="16" t="s">
        <v>16</v>
      </c>
      <c r="B37" s="1" t="s">
        <v>13</v>
      </c>
      <c r="C37" s="9">
        <v>28</v>
      </c>
      <c r="D37" s="4">
        <v>81.92</v>
      </c>
      <c r="G37" s="18">
        <v>22</v>
      </c>
      <c r="H37" s="4">
        <f>D36</f>
        <v>84.11</v>
      </c>
      <c r="I37" s="13">
        <f>D42</f>
        <v>83.23</v>
      </c>
      <c r="J37" s="13">
        <f>D48</f>
        <v>83.27</v>
      </c>
      <c r="K37" s="3"/>
      <c r="L37" s="3"/>
      <c r="M37" s="3"/>
      <c r="N37" s="3"/>
    </row>
    <row r="38" spans="1:14" ht="12.75">
      <c r="A38" s="16"/>
      <c r="B38" s="1"/>
      <c r="G38" s="18">
        <v>28</v>
      </c>
      <c r="H38" s="4">
        <f>D37</f>
        <v>81.92</v>
      </c>
      <c r="I38" s="13">
        <f>D43</f>
        <v>83.12</v>
      </c>
      <c r="J38" s="13">
        <f>D49</f>
        <v>82.81</v>
      </c>
      <c r="K38" s="3"/>
      <c r="L38" s="3"/>
      <c r="M38" s="3"/>
      <c r="N38" s="3"/>
    </row>
    <row r="39" spans="1:14" s="5" customFormat="1" ht="12.75">
      <c r="A39" s="16" t="s">
        <v>16</v>
      </c>
      <c r="B39" s="6" t="s">
        <v>5</v>
      </c>
      <c r="C39" s="14">
        <v>0</v>
      </c>
      <c r="D39" s="13">
        <v>82.18</v>
      </c>
      <c r="E39" s="13"/>
      <c r="F39" s="13"/>
      <c r="H39" s="19"/>
      <c r="I39" s="19"/>
      <c r="J39" s="19"/>
      <c r="K39" s="15"/>
      <c r="L39" s="15"/>
      <c r="M39" s="15"/>
      <c r="N39" s="15"/>
    </row>
    <row r="40" spans="1:14" s="5" customFormat="1" ht="12.75">
      <c r="A40" s="16" t="s">
        <v>16</v>
      </c>
      <c r="B40" s="6" t="s">
        <v>5</v>
      </c>
      <c r="C40" s="14">
        <v>8</v>
      </c>
      <c r="D40" s="13">
        <v>84.32</v>
      </c>
      <c r="E40" s="13"/>
      <c r="F40" s="13"/>
      <c r="H40" s="19"/>
      <c r="I40" s="19"/>
      <c r="J40" s="19"/>
      <c r="K40" s="15"/>
      <c r="L40" s="15"/>
      <c r="M40" s="15"/>
      <c r="N40" s="15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81.89</v>
      </c>
      <c r="E41" s="13"/>
      <c r="F41" s="13"/>
      <c r="H41" s="17"/>
      <c r="I41" s="20" t="s">
        <v>20</v>
      </c>
      <c r="J41" s="20" t="s">
        <v>4</v>
      </c>
    </row>
    <row r="42" spans="1:11" s="5" customFormat="1" ht="12.75">
      <c r="A42" s="16" t="s">
        <v>16</v>
      </c>
      <c r="B42" s="6" t="s">
        <v>5</v>
      </c>
      <c r="C42" s="14">
        <v>22</v>
      </c>
      <c r="D42" s="13">
        <v>83.23</v>
      </c>
      <c r="E42" s="13"/>
      <c r="F42" s="13"/>
      <c r="H42" s="18">
        <v>0</v>
      </c>
      <c r="I42" s="19">
        <f>C33</f>
        <v>0</v>
      </c>
      <c r="J42" s="19">
        <f>C39</f>
        <v>0</v>
      </c>
      <c r="K42" s="3"/>
    </row>
    <row r="43" spans="1:11" s="5" customFormat="1" ht="12.75">
      <c r="A43" s="16" t="s">
        <v>16</v>
      </c>
      <c r="B43" s="6" t="s">
        <v>5</v>
      </c>
      <c r="C43" s="14">
        <v>28</v>
      </c>
      <c r="D43" s="13">
        <v>83.12</v>
      </c>
      <c r="E43" s="13"/>
      <c r="F43" s="13"/>
      <c r="H43" s="18">
        <v>8</v>
      </c>
      <c r="I43" s="19">
        <f>I35-H35</f>
        <v>-1.0600000000000023</v>
      </c>
      <c r="J43" s="19">
        <f>J35-H35</f>
        <v>-2.519999999999996</v>
      </c>
      <c r="K43" s="3"/>
    </row>
    <row r="44" spans="1:10" s="5" customFormat="1" ht="12.75">
      <c r="A44" s="16"/>
      <c r="B44" s="6"/>
      <c r="C44" s="14"/>
      <c r="D44" s="13"/>
      <c r="E44" s="13"/>
      <c r="F44" s="13"/>
      <c r="H44" s="18">
        <v>15</v>
      </c>
      <c r="I44" s="19">
        <f>I36-H36</f>
        <v>-1.9099999999999966</v>
      </c>
      <c r="J44" s="19">
        <f>J36-H36</f>
        <v>-3.0600000000000023</v>
      </c>
    </row>
    <row r="45" spans="1:14" s="5" customFormat="1" ht="12.75">
      <c r="A45" s="16" t="s">
        <v>16</v>
      </c>
      <c r="B45" s="6" t="s">
        <v>4</v>
      </c>
      <c r="C45" s="14">
        <v>0</v>
      </c>
      <c r="D45" s="13">
        <v>82.73</v>
      </c>
      <c r="E45" s="13"/>
      <c r="F45" s="13"/>
      <c r="H45" s="18">
        <v>22</v>
      </c>
      <c r="I45" s="19">
        <f>I37-H37</f>
        <v>-0.8799999999999955</v>
      </c>
      <c r="J45" s="19">
        <f>J37-H37</f>
        <v>-0.8400000000000034</v>
      </c>
      <c r="K45" s="15"/>
      <c r="L45" s="15"/>
      <c r="M45" s="15"/>
      <c r="N45" s="15"/>
    </row>
    <row r="46" spans="1:14" s="5" customFormat="1" ht="12.75">
      <c r="A46" s="16" t="s">
        <v>16</v>
      </c>
      <c r="B46" s="6" t="s">
        <v>4</v>
      </c>
      <c r="C46" s="14">
        <v>8</v>
      </c>
      <c r="D46" s="13">
        <v>82.86</v>
      </c>
      <c r="E46" s="13"/>
      <c r="F46" s="13"/>
      <c r="H46" s="22">
        <v>28</v>
      </c>
      <c r="I46" s="19">
        <f>I38-H38</f>
        <v>1.2000000000000028</v>
      </c>
      <c r="J46" s="19">
        <f>J38-H38</f>
        <v>0.8900000000000006</v>
      </c>
      <c r="K46" s="15"/>
      <c r="L46" s="15"/>
      <c r="M46" s="15"/>
      <c r="N46" s="15"/>
    </row>
    <row r="47" spans="1:14" s="5" customFormat="1" ht="12.75">
      <c r="A47" s="16" t="s">
        <v>16</v>
      </c>
      <c r="B47" s="6" t="s">
        <v>4</v>
      </c>
      <c r="C47" s="14">
        <v>15</v>
      </c>
      <c r="D47" s="13">
        <v>80.74</v>
      </c>
      <c r="E47" s="13"/>
      <c r="F47" s="13"/>
      <c r="G47" s="13"/>
      <c r="H47" s="13"/>
      <c r="I47" s="15"/>
      <c r="J47" s="15"/>
      <c r="K47" s="15"/>
      <c r="L47" s="15"/>
      <c r="M47" s="15"/>
      <c r="N47" s="15"/>
    </row>
    <row r="48" spans="1:14" s="5" customFormat="1" ht="12.75">
      <c r="A48" s="16" t="s">
        <v>16</v>
      </c>
      <c r="B48" s="6" t="s">
        <v>4</v>
      </c>
      <c r="C48" s="14">
        <v>22</v>
      </c>
      <c r="D48" s="13">
        <v>83.27</v>
      </c>
      <c r="E48" s="13"/>
      <c r="F48" s="13"/>
      <c r="G48" s="13"/>
      <c r="H48" s="13"/>
      <c r="I48" s="15"/>
      <c r="J48" s="3"/>
      <c r="K48" s="3"/>
      <c r="L48" s="15"/>
      <c r="M48" s="15"/>
      <c r="N48" s="15"/>
    </row>
    <row r="49" spans="1:11" s="5" customFormat="1" ht="12.75">
      <c r="A49" s="16" t="s">
        <v>16</v>
      </c>
      <c r="B49" s="6" t="s">
        <v>4</v>
      </c>
      <c r="C49" s="14">
        <v>28</v>
      </c>
      <c r="D49" s="13">
        <v>82.81</v>
      </c>
      <c r="E49" s="13"/>
      <c r="F49" s="13"/>
      <c r="G49" s="13"/>
      <c r="H49" s="13"/>
      <c r="J49" s="15"/>
      <c r="K49" s="3"/>
    </row>
    <row r="50" spans="1:8" s="5" customFormat="1" ht="12.75">
      <c r="A50" s="16"/>
      <c r="B50" s="6"/>
      <c r="C50" s="14"/>
      <c r="D50" s="13"/>
      <c r="E50" s="13"/>
      <c r="F50" s="13"/>
      <c r="G50" s="13"/>
      <c r="H50" s="4"/>
    </row>
    <row r="51" spans="1:16" s="2" customFormat="1" ht="12.75">
      <c r="A51" s="8" t="s">
        <v>19</v>
      </c>
      <c r="B51" s="2" t="s">
        <v>0</v>
      </c>
      <c r="C51" s="10" t="s">
        <v>6</v>
      </c>
      <c r="D51" s="12" t="s">
        <v>2</v>
      </c>
      <c r="E51" s="12"/>
      <c r="F51" s="12"/>
      <c r="G51" s="12"/>
      <c r="H51" s="12"/>
      <c r="P51" s="11"/>
    </row>
    <row r="52" spans="1:14" ht="12.75">
      <c r="A52" s="16" t="s">
        <v>17</v>
      </c>
      <c r="B52" s="1" t="s">
        <v>13</v>
      </c>
      <c r="C52" s="9">
        <v>0</v>
      </c>
      <c r="D52" s="4">
        <v>89.24</v>
      </c>
      <c r="G52" s="17"/>
      <c r="H52" s="20" t="s">
        <v>3</v>
      </c>
      <c r="I52" s="20" t="s">
        <v>21</v>
      </c>
      <c r="J52" s="20" t="s">
        <v>15</v>
      </c>
      <c r="K52" s="3"/>
      <c r="L52" s="3"/>
      <c r="M52" s="3"/>
      <c r="N52" s="3"/>
    </row>
    <row r="53" spans="1:14" ht="12.75">
      <c r="A53" s="16" t="s">
        <v>17</v>
      </c>
      <c r="B53" s="1" t="s">
        <v>13</v>
      </c>
      <c r="C53" s="9">
        <v>8</v>
      </c>
      <c r="D53" s="4">
        <v>89.21</v>
      </c>
      <c r="G53" s="18">
        <v>0</v>
      </c>
      <c r="H53" s="19">
        <f>D52</f>
        <v>89.24</v>
      </c>
      <c r="I53" s="19">
        <f>D58</f>
        <v>89.39</v>
      </c>
      <c r="J53" s="19">
        <f>D64</f>
        <v>88.27</v>
      </c>
      <c r="K53" s="3"/>
      <c r="L53" s="3"/>
      <c r="M53" s="3"/>
      <c r="N53" s="3"/>
    </row>
    <row r="54" spans="1:14" ht="12.75">
      <c r="A54" s="16" t="s">
        <v>17</v>
      </c>
      <c r="B54" s="1" t="s">
        <v>13</v>
      </c>
      <c r="C54" s="9">
        <v>15</v>
      </c>
      <c r="D54" s="4">
        <v>91.11</v>
      </c>
      <c r="G54" s="18">
        <v>8</v>
      </c>
      <c r="H54" s="19">
        <f>D53</f>
        <v>89.21</v>
      </c>
      <c r="I54" s="19">
        <f>D59</f>
        <v>87.2</v>
      </c>
      <c r="J54" s="19">
        <f>D65</f>
        <v>89.08</v>
      </c>
      <c r="K54" s="3"/>
      <c r="L54" s="3"/>
      <c r="M54" s="3"/>
      <c r="N54" s="3"/>
    </row>
    <row r="55" spans="1:14" ht="12.75">
      <c r="A55" s="16" t="s">
        <v>17</v>
      </c>
      <c r="B55" s="1" t="s">
        <v>13</v>
      </c>
      <c r="C55" s="9">
        <v>22</v>
      </c>
      <c r="D55" s="4">
        <v>88.84</v>
      </c>
      <c r="G55" s="18">
        <v>15</v>
      </c>
      <c r="H55" s="19">
        <f>D54</f>
        <v>91.11</v>
      </c>
      <c r="I55" s="19">
        <f>D60</f>
        <v>89.55</v>
      </c>
      <c r="J55" s="19">
        <f>D66</f>
        <v>90.66</v>
      </c>
      <c r="K55" s="3"/>
      <c r="L55" s="3"/>
      <c r="M55" s="3"/>
      <c r="N55" s="3"/>
    </row>
    <row r="56" spans="1:14" ht="12.75">
      <c r="A56" s="16" t="s">
        <v>17</v>
      </c>
      <c r="B56" s="1" t="s">
        <v>13</v>
      </c>
      <c r="C56" s="9">
        <v>28</v>
      </c>
      <c r="D56" s="4">
        <v>84.21</v>
      </c>
      <c r="G56" s="18">
        <v>22</v>
      </c>
      <c r="H56" s="19">
        <f>D55</f>
        <v>88.84</v>
      </c>
      <c r="I56" s="19">
        <f>D61</f>
        <v>88.8</v>
      </c>
      <c r="J56" s="19">
        <f>D67</f>
        <v>88.52</v>
      </c>
      <c r="K56" s="3"/>
      <c r="L56" s="3"/>
      <c r="M56" s="3"/>
      <c r="N56" s="3"/>
    </row>
    <row r="57" spans="1:10" s="3" customFormat="1" ht="12.75">
      <c r="A57" s="16"/>
      <c r="B57" s="1"/>
      <c r="C57" s="9"/>
      <c r="D57" s="4"/>
      <c r="E57" s="4"/>
      <c r="F57" s="4"/>
      <c r="G57" s="18">
        <v>28</v>
      </c>
      <c r="H57" s="19">
        <f>D56</f>
        <v>84.21</v>
      </c>
      <c r="I57" s="19">
        <f>D62</f>
        <v>90.64</v>
      </c>
      <c r="J57" s="19">
        <f>D68</f>
        <v>90.31</v>
      </c>
    </row>
    <row r="58" spans="1:10" ht="12.75">
      <c r="A58" s="16" t="s">
        <v>17</v>
      </c>
      <c r="B58" s="6" t="s">
        <v>14</v>
      </c>
      <c r="C58" s="14">
        <v>0</v>
      </c>
      <c r="D58" s="13">
        <v>89.39</v>
      </c>
      <c r="E58" s="13"/>
      <c r="F58" s="13"/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87.2</v>
      </c>
      <c r="E59" s="13"/>
      <c r="F59" s="13"/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89.55</v>
      </c>
      <c r="E60" s="13"/>
      <c r="F60" s="13"/>
      <c r="G60" s="5"/>
      <c r="H60" s="17"/>
      <c r="I60" s="20" t="s">
        <v>21</v>
      </c>
      <c r="J60" s="20" t="s">
        <v>15</v>
      </c>
    </row>
    <row r="61" spans="1:11" ht="12.75">
      <c r="A61" s="16" t="s">
        <v>17</v>
      </c>
      <c r="B61" s="6" t="s">
        <v>14</v>
      </c>
      <c r="C61" s="14">
        <v>22</v>
      </c>
      <c r="D61" s="13">
        <v>88.8</v>
      </c>
      <c r="E61" s="13"/>
      <c r="F61" s="13"/>
      <c r="G61" s="5"/>
      <c r="H61" s="18">
        <v>0</v>
      </c>
      <c r="I61" s="19">
        <f>C52</f>
        <v>0</v>
      </c>
      <c r="J61" s="19">
        <f>C52</f>
        <v>0</v>
      </c>
      <c r="K61" s="3"/>
    </row>
    <row r="62" spans="1:11" ht="12.75">
      <c r="A62" s="16" t="s">
        <v>17</v>
      </c>
      <c r="B62" s="6" t="s">
        <v>14</v>
      </c>
      <c r="C62" s="14">
        <v>28</v>
      </c>
      <c r="D62" s="13">
        <v>90.64</v>
      </c>
      <c r="E62" s="13"/>
      <c r="F62" s="13"/>
      <c r="G62" s="5"/>
      <c r="H62" s="18">
        <v>8</v>
      </c>
      <c r="I62" s="19">
        <f>I54-H54</f>
        <v>-2.009999999999991</v>
      </c>
      <c r="J62" s="19">
        <f>J54-H54</f>
        <v>-0.12999999999999545</v>
      </c>
      <c r="K62" s="3"/>
    </row>
    <row r="63" spans="1:10" ht="12.75">
      <c r="A63" s="16"/>
      <c r="B63" s="6"/>
      <c r="C63" s="14"/>
      <c r="D63" s="13"/>
      <c r="E63" s="13"/>
      <c r="F63" s="13"/>
      <c r="G63" s="5"/>
      <c r="H63" s="18">
        <v>15</v>
      </c>
      <c r="I63" s="19">
        <f>I55-H55</f>
        <v>-1.5600000000000023</v>
      </c>
      <c r="J63" s="19">
        <f>J55-H55</f>
        <v>-0.45000000000000284</v>
      </c>
    </row>
    <row r="64" spans="1:10" ht="12.75">
      <c r="A64" s="16" t="s">
        <v>17</v>
      </c>
      <c r="B64" s="6" t="s">
        <v>15</v>
      </c>
      <c r="C64" s="14">
        <v>0</v>
      </c>
      <c r="D64" s="13">
        <v>88.27</v>
      </c>
      <c r="E64" s="13"/>
      <c r="F64" s="13"/>
      <c r="G64" s="5"/>
      <c r="H64" s="18">
        <v>22</v>
      </c>
      <c r="I64" s="19">
        <f>I56-H56</f>
        <v>-0.04000000000000625</v>
      </c>
      <c r="J64" s="19">
        <f>J56-H56</f>
        <v>-0.3200000000000074</v>
      </c>
    </row>
    <row r="65" spans="1:10" ht="12.75">
      <c r="A65" s="16" t="s">
        <v>17</v>
      </c>
      <c r="B65" s="6" t="s">
        <v>15</v>
      </c>
      <c r="C65" s="14">
        <v>8</v>
      </c>
      <c r="D65" s="13">
        <v>89.08</v>
      </c>
      <c r="E65" s="13"/>
      <c r="F65" s="13"/>
      <c r="G65" s="5"/>
      <c r="H65" s="22">
        <v>28</v>
      </c>
      <c r="I65" s="19">
        <f>I57-H57</f>
        <v>6.430000000000007</v>
      </c>
      <c r="J65" s="19">
        <f>J57-H57</f>
        <v>6.1000000000000085</v>
      </c>
    </row>
    <row r="66" spans="1:8" ht="12.75">
      <c r="A66" s="16" t="s">
        <v>17</v>
      </c>
      <c r="B66" s="6" t="s">
        <v>15</v>
      </c>
      <c r="C66" s="14">
        <v>15</v>
      </c>
      <c r="D66" s="13">
        <v>90.66</v>
      </c>
      <c r="E66" s="13"/>
      <c r="F66" s="13"/>
      <c r="G66" s="13"/>
      <c r="H66" s="13"/>
    </row>
    <row r="67" spans="1:11" ht="12.75">
      <c r="A67" s="16" t="s">
        <v>17</v>
      </c>
      <c r="B67" s="6" t="s">
        <v>15</v>
      </c>
      <c r="C67" s="14">
        <v>22</v>
      </c>
      <c r="D67" s="13">
        <v>88.52</v>
      </c>
      <c r="E67" s="13"/>
      <c r="F67" s="13"/>
      <c r="G67" s="13"/>
      <c r="H67" s="13"/>
      <c r="J67" s="3"/>
      <c r="K67" s="3"/>
    </row>
    <row r="68" spans="1:11" ht="12.75">
      <c r="A68" s="16" t="s">
        <v>17</v>
      </c>
      <c r="B68" s="6" t="s">
        <v>15</v>
      </c>
      <c r="C68" s="14">
        <v>28</v>
      </c>
      <c r="D68" s="13">
        <v>90.31</v>
      </c>
      <c r="E68" s="13"/>
      <c r="F68" s="13"/>
      <c r="G68" s="13"/>
      <c r="H68" s="13"/>
      <c r="J68" s="15"/>
      <c r="K68" s="3"/>
    </row>
    <row r="69" spans="1:7" ht="12.75">
      <c r="A69" s="8"/>
      <c r="B69" s="6"/>
      <c r="C69" s="14"/>
      <c r="D69" s="13"/>
      <c r="E69" s="13"/>
      <c r="F69" s="13"/>
      <c r="G69" s="1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E29">
      <selection activeCell="K50" sqref="K50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4" width="9.140625" style="4" customWidth="1"/>
  </cols>
  <sheetData>
    <row r="1" spans="1:13" s="2" customFormat="1" ht="12.75">
      <c r="A1" s="8" t="s">
        <v>19</v>
      </c>
      <c r="B1" s="2" t="s">
        <v>0</v>
      </c>
      <c r="C1" s="10" t="s">
        <v>6</v>
      </c>
      <c r="D1" s="12" t="s">
        <v>10</v>
      </c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</row>
    <row r="2" spans="1:13" s="1" customFormat="1" ht="12.75">
      <c r="A2" s="16" t="s">
        <v>12</v>
      </c>
      <c r="B2" s="1" t="s">
        <v>13</v>
      </c>
      <c r="C2" s="9">
        <v>0</v>
      </c>
      <c r="D2" s="4">
        <v>14.52</v>
      </c>
      <c r="H2" s="18">
        <v>0</v>
      </c>
      <c r="I2" s="4">
        <f>D2</f>
        <v>14.52</v>
      </c>
      <c r="J2" s="13">
        <f>D8</f>
        <v>14.54</v>
      </c>
      <c r="K2" s="13">
        <f>D14</f>
        <v>14.2</v>
      </c>
      <c r="L2" s="13">
        <f>D20</f>
        <v>14.84</v>
      </c>
      <c r="M2" s="13">
        <f>D26</f>
        <v>15.16</v>
      </c>
    </row>
    <row r="3" spans="1:13" ht="12.75">
      <c r="A3" s="16" t="s">
        <v>12</v>
      </c>
      <c r="B3" s="1" t="s">
        <v>13</v>
      </c>
      <c r="C3" s="9">
        <v>8</v>
      </c>
      <c r="D3" s="4">
        <v>15.23</v>
      </c>
      <c r="H3" s="18">
        <v>8</v>
      </c>
      <c r="I3" s="4">
        <f>D3</f>
        <v>15.23</v>
      </c>
      <c r="J3" s="13">
        <f>D9</f>
        <v>14.88</v>
      </c>
      <c r="K3" s="13">
        <f>D15</f>
        <v>16.02</v>
      </c>
      <c r="L3" s="13">
        <f>D21</f>
        <v>16.88</v>
      </c>
      <c r="M3" s="13">
        <f>D27</f>
        <v>17.7</v>
      </c>
    </row>
    <row r="4" spans="1:13" ht="12.75">
      <c r="A4" s="16" t="s">
        <v>12</v>
      </c>
      <c r="B4" s="1" t="s">
        <v>13</v>
      </c>
      <c r="C4" s="9">
        <v>15</v>
      </c>
      <c r="D4" s="4">
        <v>15.52</v>
      </c>
      <c r="H4" s="18">
        <v>15</v>
      </c>
      <c r="I4" s="4">
        <f>D4</f>
        <v>15.52</v>
      </c>
      <c r="J4" s="13">
        <f>D10</f>
        <v>15.59</v>
      </c>
      <c r="K4" s="13">
        <f>D16</f>
        <v>15.82</v>
      </c>
      <c r="L4" s="13">
        <f>D22</f>
        <v>16.02</v>
      </c>
      <c r="M4" s="13">
        <f>D28</f>
        <v>15.24</v>
      </c>
    </row>
    <row r="5" spans="1:13" ht="12.75">
      <c r="A5" s="16" t="s">
        <v>12</v>
      </c>
      <c r="B5" s="1" t="s">
        <v>13</v>
      </c>
      <c r="C5" s="9">
        <v>22</v>
      </c>
      <c r="D5" s="4">
        <v>15.21</v>
      </c>
      <c r="H5" s="18">
        <v>22</v>
      </c>
      <c r="I5" s="4">
        <f>D5</f>
        <v>15.21</v>
      </c>
      <c r="J5" s="13">
        <f>D11</f>
        <v>14.91</v>
      </c>
      <c r="K5" s="13">
        <f>D17</f>
        <v>15.3</v>
      </c>
      <c r="L5" s="13">
        <f>D23</f>
        <v>15.6</v>
      </c>
      <c r="M5" s="13">
        <f>D29</f>
        <v>15.37</v>
      </c>
    </row>
    <row r="6" spans="1:13" ht="12.75">
      <c r="A6" s="16" t="s">
        <v>12</v>
      </c>
      <c r="B6" s="1" t="s">
        <v>13</v>
      </c>
      <c r="C6" s="9">
        <v>28</v>
      </c>
      <c r="D6" s="4">
        <v>14.26</v>
      </c>
      <c r="H6" s="18">
        <v>28</v>
      </c>
      <c r="I6" s="4">
        <f>D6</f>
        <v>14.26</v>
      </c>
      <c r="J6" s="13">
        <f>D12</f>
        <v>13.74</v>
      </c>
      <c r="K6" s="13">
        <f>D18</f>
        <v>13.49</v>
      </c>
      <c r="L6" s="13">
        <f>D24</f>
        <v>14.02</v>
      </c>
      <c r="M6" s="13">
        <f>D30</f>
        <v>14.46</v>
      </c>
    </row>
    <row r="7" spans="1:13" ht="12.75">
      <c r="A7" s="16"/>
      <c r="B7" s="1"/>
      <c r="H7" s="5"/>
      <c r="I7" s="19"/>
      <c r="J7" s="19"/>
      <c r="K7" s="19"/>
      <c r="L7" s="19"/>
      <c r="M7" s="22"/>
    </row>
    <row r="8" spans="1:13" s="5" customFormat="1" ht="12.75">
      <c r="A8" s="16" t="s">
        <v>12</v>
      </c>
      <c r="B8" s="6" t="s">
        <v>5</v>
      </c>
      <c r="C8" s="14">
        <v>0</v>
      </c>
      <c r="D8" s="13">
        <v>14.54</v>
      </c>
      <c r="I8" s="19"/>
      <c r="J8" s="19"/>
      <c r="K8" s="19"/>
      <c r="L8" s="19"/>
      <c r="M8" s="22"/>
    </row>
    <row r="9" spans="1:13" s="5" customFormat="1" ht="12.75">
      <c r="A9" s="16" t="s">
        <v>12</v>
      </c>
      <c r="B9" s="6" t="s">
        <v>5</v>
      </c>
      <c r="C9" s="14">
        <v>8</v>
      </c>
      <c r="D9" s="13">
        <v>14.88</v>
      </c>
      <c r="I9" s="17"/>
      <c r="J9" s="20" t="s">
        <v>20</v>
      </c>
      <c r="K9" s="20" t="s">
        <v>4</v>
      </c>
      <c r="L9" s="20" t="s">
        <v>21</v>
      </c>
      <c r="M9" s="21" t="s">
        <v>15</v>
      </c>
    </row>
    <row r="10" spans="1:13" s="5" customFormat="1" ht="12.75">
      <c r="A10" s="16" t="s">
        <v>12</v>
      </c>
      <c r="B10" s="6" t="s">
        <v>5</v>
      </c>
      <c r="C10" s="14">
        <v>15</v>
      </c>
      <c r="D10" s="13">
        <v>15.59</v>
      </c>
      <c r="I10" s="18">
        <v>0</v>
      </c>
      <c r="J10" s="19">
        <f>C8</f>
        <v>0</v>
      </c>
      <c r="K10" s="19">
        <f>C8</f>
        <v>0</v>
      </c>
      <c r="L10" s="19">
        <f>C8</f>
        <v>0</v>
      </c>
      <c r="M10" s="19">
        <f>C8</f>
        <v>0</v>
      </c>
    </row>
    <row r="11" spans="1:13" s="5" customFormat="1" ht="12.75">
      <c r="A11" s="16" t="s">
        <v>12</v>
      </c>
      <c r="B11" s="6" t="s">
        <v>5</v>
      </c>
      <c r="C11" s="14">
        <v>22</v>
      </c>
      <c r="D11" s="13">
        <v>14.91</v>
      </c>
      <c r="I11" s="18">
        <v>8</v>
      </c>
      <c r="J11" s="19">
        <f>J3-I3</f>
        <v>-0.34999999999999964</v>
      </c>
      <c r="K11" s="19">
        <f>K3-I3</f>
        <v>0.7899999999999991</v>
      </c>
      <c r="L11" s="19">
        <f>L3-I3</f>
        <v>1.6499999999999986</v>
      </c>
      <c r="M11" s="19">
        <f>M3-I3</f>
        <v>2.469999999999999</v>
      </c>
    </row>
    <row r="12" spans="1:13" s="5" customFormat="1" ht="12.75">
      <c r="A12" s="16" t="s">
        <v>12</v>
      </c>
      <c r="B12" s="6" t="s">
        <v>5</v>
      </c>
      <c r="C12" s="14">
        <v>28</v>
      </c>
      <c r="D12" s="13">
        <v>13.74</v>
      </c>
      <c r="I12" s="18">
        <v>15</v>
      </c>
      <c r="J12" s="19">
        <f>J4-I4</f>
        <v>0.07000000000000028</v>
      </c>
      <c r="K12" s="19">
        <f>K4-I4</f>
        <v>0.3000000000000007</v>
      </c>
      <c r="L12" s="19">
        <f>L4-I4</f>
        <v>0.5</v>
      </c>
      <c r="M12" s="19">
        <f>M4-I4</f>
        <v>-0.27999999999999936</v>
      </c>
    </row>
    <row r="13" spans="1:13" s="5" customFormat="1" ht="12.75">
      <c r="A13" s="16"/>
      <c r="B13" s="6"/>
      <c r="C13" s="14"/>
      <c r="D13" s="13"/>
      <c r="I13" s="18">
        <v>22</v>
      </c>
      <c r="J13" s="19">
        <f>J5-I5</f>
        <v>-0.3000000000000007</v>
      </c>
      <c r="K13" s="19">
        <f>K5-I5</f>
        <v>0.08999999999999986</v>
      </c>
      <c r="L13" s="19">
        <f>L5-I5</f>
        <v>0.3899999999999988</v>
      </c>
      <c r="M13" s="19">
        <f>M5-I5</f>
        <v>0.15999999999999837</v>
      </c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14.2</v>
      </c>
      <c r="I14" s="22">
        <v>28</v>
      </c>
      <c r="J14" s="19">
        <f>J6-I6</f>
        <v>-0.5199999999999996</v>
      </c>
      <c r="K14" s="19">
        <f>K6-I6</f>
        <v>-0.7699999999999996</v>
      </c>
      <c r="L14" s="19">
        <f>L6-I6</f>
        <v>-0.2400000000000002</v>
      </c>
      <c r="M14" s="19">
        <f>M6-I6</f>
        <v>0.20000000000000107</v>
      </c>
    </row>
    <row r="15" spans="1:4" s="5" customFormat="1" ht="12.75">
      <c r="A15" s="16" t="s">
        <v>12</v>
      </c>
      <c r="B15" s="6" t="s">
        <v>4</v>
      </c>
      <c r="C15" s="14">
        <v>8</v>
      </c>
      <c r="D15" s="13">
        <v>16.02</v>
      </c>
    </row>
    <row r="16" spans="1:4" s="5" customFormat="1" ht="12.75">
      <c r="A16" s="16" t="s">
        <v>12</v>
      </c>
      <c r="B16" s="6" t="s">
        <v>4</v>
      </c>
      <c r="C16" s="14">
        <v>15</v>
      </c>
      <c r="D16" s="13">
        <v>15.82</v>
      </c>
    </row>
    <row r="17" spans="1:4" s="5" customFormat="1" ht="12.75">
      <c r="A17" s="16" t="s">
        <v>12</v>
      </c>
      <c r="B17" s="6" t="s">
        <v>4</v>
      </c>
      <c r="C17" s="14">
        <v>22</v>
      </c>
      <c r="D17" s="13">
        <v>15.3</v>
      </c>
    </row>
    <row r="18" spans="1:4" s="5" customFormat="1" ht="12.75">
      <c r="A18" s="16" t="s">
        <v>12</v>
      </c>
      <c r="B18" s="6" t="s">
        <v>4</v>
      </c>
      <c r="C18" s="14">
        <v>28</v>
      </c>
      <c r="D18" s="13">
        <v>13.49</v>
      </c>
    </row>
    <row r="19" spans="1:4" s="5" customFormat="1" ht="12.75">
      <c r="A19" s="16"/>
      <c r="B19" s="6"/>
      <c r="C19" s="14"/>
      <c r="D19" s="13"/>
    </row>
    <row r="20" spans="1:4" s="16" customFormat="1" ht="12.75">
      <c r="A20" s="16" t="s">
        <v>12</v>
      </c>
      <c r="B20" s="6" t="s">
        <v>14</v>
      </c>
      <c r="C20" s="14">
        <v>0</v>
      </c>
      <c r="D20" s="13">
        <v>14.84</v>
      </c>
    </row>
    <row r="21" spans="1:4" s="5" customFormat="1" ht="12.75">
      <c r="A21" s="16" t="s">
        <v>12</v>
      </c>
      <c r="B21" s="6" t="s">
        <v>14</v>
      </c>
      <c r="C21" s="14">
        <v>8</v>
      </c>
      <c r="D21" s="13">
        <v>16.88</v>
      </c>
    </row>
    <row r="22" spans="1:4" s="5" customFormat="1" ht="12.75">
      <c r="A22" s="16" t="s">
        <v>12</v>
      </c>
      <c r="B22" s="6" t="s">
        <v>14</v>
      </c>
      <c r="C22" s="14">
        <v>15</v>
      </c>
      <c r="D22" s="13">
        <v>16.02</v>
      </c>
    </row>
    <row r="23" spans="1:4" s="5" customFormat="1" ht="12.75">
      <c r="A23" s="16" t="s">
        <v>12</v>
      </c>
      <c r="B23" s="6" t="s">
        <v>14</v>
      </c>
      <c r="C23" s="14">
        <v>22</v>
      </c>
      <c r="D23" s="13">
        <v>15.6</v>
      </c>
    </row>
    <row r="24" spans="1:4" s="5" customFormat="1" ht="12.75">
      <c r="A24" s="16" t="s">
        <v>12</v>
      </c>
      <c r="B24" s="6" t="s">
        <v>14</v>
      </c>
      <c r="C24" s="14">
        <v>28</v>
      </c>
      <c r="D24" s="13">
        <v>14.02</v>
      </c>
    </row>
    <row r="25" spans="1:4" s="5" customFormat="1" ht="12.75">
      <c r="A25" s="16"/>
      <c r="B25" s="6"/>
      <c r="C25" s="14"/>
      <c r="D25" s="13"/>
    </row>
    <row r="26" spans="1:4" s="5" customFormat="1" ht="12.75">
      <c r="A26" s="16" t="s">
        <v>12</v>
      </c>
      <c r="B26" s="6" t="s">
        <v>15</v>
      </c>
      <c r="C26" s="14">
        <v>0</v>
      </c>
      <c r="D26" s="13">
        <v>15.16</v>
      </c>
    </row>
    <row r="27" spans="1:4" s="5" customFormat="1" ht="12.75">
      <c r="A27" s="16" t="s">
        <v>12</v>
      </c>
      <c r="B27" s="6" t="s">
        <v>15</v>
      </c>
      <c r="C27" s="14">
        <v>8</v>
      </c>
      <c r="D27" s="13">
        <v>17.7</v>
      </c>
    </row>
    <row r="28" spans="1:4" s="5" customFormat="1" ht="12.75">
      <c r="A28" s="16" t="s">
        <v>12</v>
      </c>
      <c r="B28" s="6" t="s">
        <v>15</v>
      </c>
      <c r="C28" s="14">
        <v>15</v>
      </c>
      <c r="D28" s="13">
        <v>15.24</v>
      </c>
    </row>
    <row r="29" spans="1:4" s="5" customFormat="1" ht="12.75">
      <c r="A29" s="16" t="s">
        <v>12</v>
      </c>
      <c r="B29" s="6" t="s">
        <v>15</v>
      </c>
      <c r="C29" s="14">
        <v>22</v>
      </c>
      <c r="D29" s="13">
        <v>15.37</v>
      </c>
    </row>
    <row r="30" spans="1:4" s="5" customFormat="1" ht="12.75">
      <c r="A30" s="16" t="s">
        <v>12</v>
      </c>
      <c r="B30" s="6" t="s">
        <v>15</v>
      </c>
      <c r="C30" s="14">
        <v>28</v>
      </c>
      <c r="D30" s="13">
        <v>14.46</v>
      </c>
    </row>
    <row r="31" spans="1:4" s="5" customFormat="1" ht="12.75">
      <c r="A31" s="16"/>
      <c r="B31" s="6"/>
      <c r="C31" s="14"/>
      <c r="D31" s="13"/>
    </row>
    <row r="32" spans="1:4" s="2" customFormat="1" ht="12.75">
      <c r="A32" s="8" t="s">
        <v>19</v>
      </c>
      <c r="B32" s="2" t="s">
        <v>0</v>
      </c>
      <c r="C32" s="10" t="s">
        <v>6</v>
      </c>
      <c r="D32" s="12" t="s">
        <v>10</v>
      </c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12.81</v>
      </c>
      <c r="G33" s="17"/>
      <c r="H33" s="20" t="s">
        <v>3</v>
      </c>
      <c r="I33" s="20" t="s">
        <v>20</v>
      </c>
      <c r="J33" s="20" t="s">
        <v>4</v>
      </c>
    </row>
    <row r="34" spans="1:10" ht="12.75">
      <c r="A34" s="16" t="s">
        <v>16</v>
      </c>
      <c r="B34" s="1" t="s">
        <v>13</v>
      </c>
      <c r="C34" s="9">
        <v>8</v>
      </c>
      <c r="D34" s="4">
        <v>14.99</v>
      </c>
      <c r="G34" s="18">
        <v>0</v>
      </c>
      <c r="H34" s="4">
        <f>D33</f>
        <v>12.81</v>
      </c>
      <c r="I34" s="13">
        <f>D39</f>
        <v>13.49</v>
      </c>
      <c r="J34" s="13">
        <f>D45</f>
        <v>13.68</v>
      </c>
    </row>
    <row r="35" spans="1:10" ht="12.75">
      <c r="A35" s="16" t="s">
        <v>16</v>
      </c>
      <c r="B35" s="1" t="s">
        <v>13</v>
      </c>
      <c r="C35" s="9">
        <v>15</v>
      </c>
      <c r="D35" s="4">
        <v>14.21</v>
      </c>
      <c r="G35" s="18">
        <v>8</v>
      </c>
      <c r="H35" s="4">
        <f>D34</f>
        <v>14.99</v>
      </c>
      <c r="I35" s="13">
        <f>D40</f>
        <v>13.67</v>
      </c>
      <c r="J35" s="13">
        <f>D46</f>
        <v>13.69</v>
      </c>
    </row>
    <row r="36" spans="1:10" ht="12.75">
      <c r="A36" s="16" t="s">
        <v>16</v>
      </c>
      <c r="B36" s="1" t="s">
        <v>13</v>
      </c>
      <c r="C36" s="9">
        <v>22</v>
      </c>
      <c r="D36" s="4">
        <v>14.58</v>
      </c>
      <c r="G36" s="18">
        <v>15</v>
      </c>
      <c r="H36" s="4">
        <f>D35</f>
        <v>14.21</v>
      </c>
      <c r="I36" s="13">
        <f>D41</f>
        <v>13.5</v>
      </c>
      <c r="J36" s="13">
        <f>D47</f>
        <v>13.56</v>
      </c>
    </row>
    <row r="37" spans="1:10" ht="12.75">
      <c r="A37" s="16" t="s">
        <v>16</v>
      </c>
      <c r="B37" s="1" t="s">
        <v>13</v>
      </c>
      <c r="C37" s="9">
        <v>28</v>
      </c>
      <c r="D37" s="4">
        <v>12.78</v>
      </c>
      <c r="G37" s="18">
        <v>22</v>
      </c>
      <c r="H37" s="4">
        <f>D36</f>
        <v>14.58</v>
      </c>
      <c r="I37" s="13">
        <f>D42</f>
        <v>14.46</v>
      </c>
      <c r="J37" s="13">
        <f>D48</f>
        <v>14.82</v>
      </c>
    </row>
    <row r="38" spans="1:10" ht="12.75">
      <c r="A38" s="16"/>
      <c r="B38" s="1"/>
      <c r="G38" s="18">
        <v>28</v>
      </c>
      <c r="H38" s="4">
        <f>D37</f>
        <v>12.78</v>
      </c>
      <c r="I38" s="13">
        <f>D43</f>
        <v>13.28</v>
      </c>
      <c r="J38" s="13">
        <f>D49</f>
        <v>12.84</v>
      </c>
    </row>
    <row r="39" spans="1:10" s="5" customFormat="1" ht="12.75">
      <c r="A39" s="16" t="s">
        <v>16</v>
      </c>
      <c r="B39" s="6" t="s">
        <v>5</v>
      </c>
      <c r="C39" s="14">
        <v>0</v>
      </c>
      <c r="D39" s="13">
        <v>13.49</v>
      </c>
      <c r="H39" s="19"/>
      <c r="I39" s="19"/>
      <c r="J39" s="19"/>
    </row>
    <row r="40" spans="1:10" s="5" customFormat="1" ht="12.75">
      <c r="A40" s="16" t="s">
        <v>16</v>
      </c>
      <c r="B40" s="6" t="s">
        <v>5</v>
      </c>
      <c r="C40" s="14">
        <v>8</v>
      </c>
      <c r="D40" s="13">
        <v>13.67</v>
      </c>
      <c r="H40" s="19"/>
      <c r="I40" s="19"/>
      <c r="J40" s="19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13.5</v>
      </c>
      <c r="H41" s="17"/>
      <c r="I41" s="20" t="s">
        <v>20</v>
      </c>
      <c r="J41" s="20" t="s">
        <v>4</v>
      </c>
    </row>
    <row r="42" spans="1:10" s="5" customFormat="1" ht="12.75">
      <c r="A42" s="16" t="s">
        <v>16</v>
      </c>
      <c r="B42" s="6" t="s">
        <v>5</v>
      </c>
      <c r="C42" s="14">
        <v>22</v>
      </c>
      <c r="D42" s="13">
        <v>14.46</v>
      </c>
      <c r="H42" s="18">
        <v>0</v>
      </c>
      <c r="I42" s="19">
        <f>C33</f>
        <v>0</v>
      </c>
      <c r="J42" s="19">
        <f>C39</f>
        <v>0</v>
      </c>
    </row>
    <row r="43" spans="1:10" s="5" customFormat="1" ht="12.75">
      <c r="A43" s="16" t="s">
        <v>16</v>
      </c>
      <c r="B43" s="6" t="s">
        <v>5</v>
      </c>
      <c r="C43" s="14">
        <v>28</v>
      </c>
      <c r="D43" s="13">
        <v>13.28</v>
      </c>
      <c r="H43" s="18">
        <v>8</v>
      </c>
      <c r="I43" s="19">
        <f>I35-H35</f>
        <v>-1.3200000000000003</v>
      </c>
      <c r="J43" s="19">
        <f>J35-H35</f>
        <v>-1.3000000000000007</v>
      </c>
    </row>
    <row r="44" spans="1:10" s="5" customFormat="1" ht="12.75">
      <c r="A44" s="16"/>
      <c r="B44" s="6"/>
      <c r="C44" s="14"/>
      <c r="D44" s="13"/>
      <c r="H44" s="18">
        <v>15</v>
      </c>
      <c r="I44" s="19">
        <f>I36-H36</f>
        <v>-0.7100000000000009</v>
      </c>
      <c r="J44" s="19">
        <f>J36-H36</f>
        <v>-0.6500000000000004</v>
      </c>
    </row>
    <row r="45" spans="1:10" s="5" customFormat="1" ht="12.75">
      <c r="A45" s="16" t="s">
        <v>16</v>
      </c>
      <c r="B45" s="6" t="s">
        <v>4</v>
      </c>
      <c r="C45" s="14">
        <v>0</v>
      </c>
      <c r="D45" s="13">
        <v>13.68</v>
      </c>
      <c r="H45" s="18">
        <v>22</v>
      </c>
      <c r="I45" s="19">
        <f>I37-H37</f>
        <v>-0.11999999999999922</v>
      </c>
      <c r="J45" s="19">
        <f>J37-H37</f>
        <v>0.2400000000000002</v>
      </c>
    </row>
    <row r="46" spans="1:10" s="5" customFormat="1" ht="12.75">
      <c r="A46" s="16" t="s">
        <v>16</v>
      </c>
      <c r="B46" s="6" t="s">
        <v>4</v>
      </c>
      <c r="C46" s="14">
        <v>8</v>
      </c>
      <c r="D46" s="13">
        <v>13.69</v>
      </c>
      <c r="H46" s="22">
        <v>28</v>
      </c>
      <c r="I46" s="19">
        <f>I38-H38</f>
        <v>0.5</v>
      </c>
      <c r="J46" s="19">
        <f>J38-H38</f>
        <v>0.0600000000000005</v>
      </c>
    </row>
    <row r="47" spans="1:4" s="5" customFormat="1" ht="12.75">
      <c r="A47" s="16" t="s">
        <v>16</v>
      </c>
      <c r="B47" s="6" t="s">
        <v>4</v>
      </c>
      <c r="C47" s="14">
        <v>15</v>
      </c>
      <c r="D47" s="13">
        <v>13.56</v>
      </c>
    </row>
    <row r="48" spans="1:4" s="5" customFormat="1" ht="12.75">
      <c r="A48" s="16" t="s">
        <v>16</v>
      </c>
      <c r="B48" s="6" t="s">
        <v>4</v>
      </c>
      <c r="C48" s="14">
        <v>22</v>
      </c>
      <c r="D48" s="13">
        <v>14.82</v>
      </c>
    </row>
    <row r="49" spans="1:4" s="5" customFormat="1" ht="12.75">
      <c r="A49" s="16" t="s">
        <v>16</v>
      </c>
      <c r="B49" s="6" t="s">
        <v>4</v>
      </c>
      <c r="C49" s="14">
        <v>28</v>
      </c>
      <c r="D49" s="13">
        <v>12.84</v>
      </c>
    </row>
    <row r="50" spans="1:4" s="5" customFormat="1" ht="12.75">
      <c r="A50" s="16"/>
      <c r="B50" s="6"/>
      <c r="C50" s="14"/>
      <c r="D50" s="13"/>
    </row>
    <row r="51" spans="1:4" s="2" customFormat="1" ht="12.75">
      <c r="A51" s="8" t="s">
        <v>19</v>
      </c>
      <c r="B51" s="2" t="s">
        <v>0</v>
      </c>
      <c r="C51" s="10" t="s">
        <v>6</v>
      </c>
      <c r="D51" s="12" t="s">
        <v>10</v>
      </c>
    </row>
    <row r="52" spans="1:10" ht="12.75">
      <c r="A52" s="16" t="s">
        <v>17</v>
      </c>
      <c r="B52" s="1" t="s">
        <v>13</v>
      </c>
      <c r="C52" s="9">
        <v>0</v>
      </c>
      <c r="D52" s="4">
        <v>16.98</v>
      </c>
      <c r="G52" s="17"/>
      <c r="H52" s="20" t="s">
        <v>3</v>
      </c>
      <c r="I52" s="20" t="s">
        <v>21</v>
      </c>
      <c r="J52" s="20" t="s">
        <v>15</v>
      </c>
    </row>
    <row r="53" spans="1:10" ht="12.75">
      <c r="A53" s="16" t="s">
        <v>17</v>
      </c>
      <c r="B53" s="1" t="s">
        <v>13</v>
      </c>
      <c r="C53" s="9">
        <v>8</v>
      </c>
      <c r="D53" s="4">
        <v>16.91</v>
      </c>
      <c r="G53" s="18">
        <v>0</v>
      </c>
      <c r="H53" s="19">
        <f>D52</f>
        <v>16.98</v>
      </c>
      <c r="I53" s="19">
        <f>D58</f>
        <v>17.6</v>
      </c>
      <c r="J53" s="19">
        <f>D64</f>
        <v>15.31</v>
      </c>
    </row>
    <row r="54" spans="1:10" ht="12.75">
      <c r="A54" s="16" t="s">
        <v>17</v>
      </c>
      <c r="B54" s="1" t="s">
        <v>13</v>
      </c>
      <c r="C54" s="9">
        <v>15</v>
      </c>
      <c r="D54" s="4">
        <v>17.79</v>
      </c>
      <c r="G54" s="18">
        <v>8</v>
      </c>
      <c r="H54" s="19">
        <f>D53</f>
        <v>16.91</v>
      </c>
      <c r="I54" s="19">
        <f>D59</f>
        <v>16.88</v>
      </c>
      <c r="J54" s="19">
        <f>D65</f>
        <v>17.7</v>
      </c>
    </row>
    <row r="55" spans="1:10" ht="12.75">
      <c r="A55" s="16" t="s">
        <v>17</v>
      </c>
      <c r="B55" s="1" t="s">
        <v>13</v>
      </c>
      <c r="C55" s="9">
        <v>22</v>
      </c>
      <c r="D55" s="4">
        <v>17.71</v>
      </c>
      <c r="G55" s="18">
        <v>15</v>
      </c>
      <c r="H55" s="19">
        <f>D54</f>
        <v>17.79</v>
      </c>
      <c r="I55" s="19">
        <f>D60</f>
        <v>17.1</v>
      </c>
      <c r="J55" s="19">
        <f>D66</f>
        <v>17.75</v>
      </c>
    </row>
    <row r="56" spans="1:10" ht="12.75">
      <c r="A56" s="16" t="s">
        <v>17</v>
      </c>
      <c r="B56" s="1" t="s">
        <v>13</v>
      </c>
      <c r="C56" s="9">
        <v>28</v>
      </c>
      <c r="D56" s="4">
        <v>14.09</v>
      </c>
      <c r="G56" s="18">
        <v>22</v>
      </c>
      <c r="H56" s="19">
        <f>D55</f>
        <v>17.71</v>
      </c>
      <c r="I56" s="19">
        <f>D61</f>
        <v>18.01</v>
      </c>
      <c r="J56" s="19">
        <f>D67</f>
        <v>17.88</v>
      </c>
    </row>
    <row r="57" spans="1:10" s="3" customFormat="1" ht="12.75">
      <c r="A57" s="16"/>
      <c r="B57" s="1"/>
      <c r="C57" s="9"/>
      <c r="D57" s="4"/>
      <c r="G57" s="18">
        <v>28</v>
      </c>
      <c r="H57" s="19">
        <f>D56</f>
        <v>14.09</v>
      </c>
      <c r="I57" s="19">
        <f>D62</f>
        <v>17.45</v>
      </c>
      <c r="J57" s="19">
        <f>D68</f>
        <v>17.2</v>
      </c>
    </row>
    <row r="58" spans="1:10" ht="12.75">
      <c r="A58" s="16" t="s">
        <v>17</v>
      </c>
      <c r="B58" s="6" t="s">
        <v>14</v>
      </c>
      <c r="C58" s="14">
        <v>0</v>
      </c>
      <c r="D58" s="13">
        <v>17.6</v>
      </c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16.88</v>
      </c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17.1</v>
      </c>
      <c r="G60" s="5"/>
      <c r="H60" s="17"/>
      <c r="I60" s="20" t="s">
        <v>21</v>
      </c>
      <c r="J60" s="20" t="s">
        <v>15</v>
      </c>
    </row>
    <row r="61" spans="1:10" ht="12.75">
      <c r="A61" s="16" t="s">
        <v>17</v>
      </c>
      <c r="B61" s="6" t="s">
        <v>14</v>
      </c>
      <c r="C61" s="14">
        <v>22</v>
      </c>
      <c r="D61" s="13">
        <v>18.01</v>
      </c>
      <c r="G61" s="5"/>
      <c r="H61" s="18">
        <v>0</v>
      </c>
      <c r="I61" s="19">
        <f>C52</f>
        <v>0</v>
      </c>
      <c r="J61" s="19">
        <f>C52</f>
        <v>0</v>
      </c>
    </row>
    <row r="62" spans="1:10" ht="12.75">
      <c r="A62" s="16" t="s">
        <v>17</v>
      </c>
      <c r="B62" s="6" t="s">
        <v>14</v>
      </c>
      <c r="C62" s="14">
        <v>28</v>
      </c>
      <c r="D62" s="13">
        <v>17.45</v>
      </c>
      <c r="G62" s="5"/>
      <c r="H62" s="18">
        <v>8</v>
      </c>
      <c r="I62" s="19">
        <f>I54-H54</f>
        <v>-0.030000000000001137</v>
      </c>
      <c r="J62" s="19">
        <f>J54-H54</f>
        <v>0.7899999999999991</v>
      </c>
    </row>
    <row r="63" spans="1:10" ht="12.75">
      <c r="A63" s="16"/>
      <c r="B63" s="6"/>
      <c r="C63" s="14"/>
      <c r="D63" s="13"/>
      <c r="G63" s="5"/>
      <c r="H63" s="18">
        <v>15</v>
      </c>
      <c r="I63" s="19">
        <f>I55-H55</f>
        <v>-0.6899999999999977</v>
      </c>
      <c r="J63" s="19">
        <f>J55-H55</f>
        <v>-0.03999999999999915</v>
      </c>
    </row>
    <row r="64" spans="1:10" ht="12.75">
      <c r="A64" s="16" t="s">
        <v>17</v>
      </c>
      <c r="B64" s="6" t="s">
        <v>15</v>
      </c>
      <c r="C64" s="14">
        <v>0</v>
      </c>
      <c r="D64" s="13">
        <v>15.31</v>
      </c>
      <c r="G64" s="5"/>
      <c r="H64" s="18">
        <v>22</v>
      </c>
      <c r="I64" s="19">
        <f>I56-H56</f>
        <v>0.3000000000000007</v>
      </c>
      <c r="J64" s="19">
        <f>J56-H56</f>
        <v>0.16999999999999815</v>
      </c>
    </row>
    <row r="65" spans="1:10" ht="12.75">
      <c r="A65" s="16" t="s">
        <v>17</v>
      </c>
      <c r="B65" s="6" t="s">
        <v>15</v>
      </c>
      <c r="C65" s="14">
        <v>8</v>
      </c>
      <c r="D65" s="13">
        <v>17.7</v>
      </c>
      <c r="G65" s="5"/>
      <c r="H65" s="22">
        <v>28</v>
      </c>
      <c r="I65" s="19">
        <f>I57-H57</f>
        <v>3.3599999999999994</v>
      </c>
      <c r="J65" s="19">
        <f>J57-H57</f>
        <v>3.1099999999999994</v>
      </c>
    </row>
    <row r="66" spans="1:4" ht="12.75">
      <c r="A66" s="16" t="s">
        <v>17</v>
      </c>
      <c r="B66" s="6" t="s">
        <v>15</v>
      </c>
      <c r="C66" s="14">
        <v>15</v>
      </c>
      <c r="D66" s="13">
        <v>17.75</v>
      </c>
    </row>
    <row r="67" spans="1:4" ht="12.75">
      <c r="A67" s="16" t="s">
        <v>17</v>
      </c>
      <c r="B67" s="6" t="s">
        <v>15</v>
      </c>
      <c r="C67" s="14">
        <v>22</v>
      </c>
      <c r="D67" s="13">
        <v>17.88</v>
      </c>
    </row>
    <row r="68" spans="1:4" ht="12.75">
      <c r="A68" s="16" t="s">
        <v>17</v>
      </c>
      <c r="B68" s="6" t="s">
        <v>15</v>
      </c>
      <c r="C68" s="14">
        <v>28</v>
      </c>
      <c r="D68" s="13">
        <v>17.2</v>
      </c>
    </row>
    <row r="69" spans="1:4" ht="12.75">
      <c r="A69" s="8"/>
      <c r="B69" s="6"/>
      <c r="C69" s="14"/>
      <c r="D69" s="13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H36">
      <selection activeCell="K50" sqref="K50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4" width="9.140625" style="4" customWidth="1"/>
  </cols>
  <sheetData>
    <row r="1" spans="1:13" s="2" customFormat="1" ht="12.75">
      <c r="A1" s="8" t="s">
        <v>19</v>
      </c>
      <c r="B1" s="2" t="s">
        <v>0</v>
      </c>
      <c r="C1" s="10" t="s">
        <v>6</v>
      </c>
      <c r="D1" s="12" t="s">
        <v>11</v>
      </c>
      <c r="E1" s="11"/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</row>
    <row r="2" spans="1:13" s="1" customFormat="1" ht="12.75">
      <c r="A2" s="16" t="s">
        <v>12</v>
      </c>
      <c r="B2" s="1" t="s">
        <v>13</v>
      </c>
      <c r="C2" s="9">
        <v>0</v>
      </c>
      <c r="D2" s="4">
        <v>16.36</v>
      </c>
      <c r="H2" s="18">
        <v>0</v>
      </c>
      <c r="I2" s="4">
        <f>D2</f>
        <v>16.36</v>
      </c>
      <c r="J2" s="13">
        <f>D8</f>
        <v>16.26</v>
      </c>
      <c r="K2" s="13">
        <f>D14</f>
        <v>16.72</v>
      </c>
      <c r="L2" s="13">
        <f>D20</f>
        <v>15.22</v>
      </c>
      <c r="M2" s="13">
        <f>D26</f>
        <v>13.7</v>
      </c>
    </row>
    <row r="3" spans="1:13" ht="12.75">
      <c r="A3" s="16" t="s">
        <v>12</v>
      </c>
      <c r="B3" s="1" t="s">
        <v>13</v>
      </c>
      <c r="C3" s="9">
        <v>8</v>
      </c>
      <c r="D3" s="4">
        <v>14.74</v>
      </c>
      <c r="H3" s="18">
        <v>8</v>
      </c>
      <c r="I3" s="4">
        <f>D3</f>
        <v>14.74</v>
      </c>
      <c r="J3" s="13">
        <f>D9</f>
        <v>16.69</v>
      </c>
      <c r="K3" s="13">
        <f>D15</f>
        <v>16.53</v>
      </c>
      <c r="L3" s="13">
        <f>D21</f>
        <v>13.54</v>
      </c>
      <c r="M3" s="13">
        <f>D27</f>
        <v>12.28</v>
      </c>
    </row>
    <row r="4" spans="1:13" ht="12.75">
      <c r="A4" s="16" t="s">
        <v>12</v>
      </c>
      <c r="B4" s="1" t="s">
        <v>13</v>
      </c>
      <c r="C4" s="9">
        <v>15</v>
      </c>
      <c r="D4" s="4">
        <v>14.97</v>
      </c>
      <c r="H4" s="18">
        <v>15</v>
      </c>
      <c r="I4" s="4">
        <f>D4</f>
        <v>14.97</v>
      </c>
      <c r="J4" s="13">
        <f>D10</f>
        <v>15.34</v>
      </c>
      <c r="K4" s="13">
        <f>D16</f>
        <v>16.07</v>
      </c>
      <c r="L4" s="13">
        <f>D22</f>
        <v>14.29</v>
      </c>
      <c r="M4" s="13">
        <f>D28</f>
        <v>16.34</v>
      </c>
    </row>
    <row r="5" spans="1:13" ht="12.75">
      <c r="A5" s="16" t="s">
        <v>12</v>
      </c>
      <c r="B5" s="1" t="s">
        <v>13</v>
      </c>
      <c r="C5" s="9">
        <v>22</v>
      </c>
      <c r="D5" s="4">
        <v>14.73</v>
      </c>
      <c r="H5" s="18">
        <v>22</v>
      </c>
      <c r="I5" s="4">
        <f>D5</f>
        <v>14.73</v>
      </c>
      <c r="J5" s="13">
        <f>D11</f>
        <v>15.61</v>
      </c>
      <c r="K5" s="13">
        <f>D17</f>
        <v>14.4</v>
      </c>
      <c r="L5" s="13">
        <f>D23</f>
        <v>15.1</v>
      </c>
      <c r="M5" s="13">
        <f>D29</f>
        <v>14.34</v>
      </c>
    </row>
    <row r="6" spans="1:13" ht="12.75">
      <c r="A6" s="16" t="s">
        <v>12</v>
      </c>
      <c r="B6" s="1" t="s">
        <v>13</v>
      </c>
      <c r="C6" s="9">
        <v>28</v>
      </c>
      <c r="D6" s="4">
        <v>16.83</v>
      </c>
      <c r="H6" s="18">
        <v>28</v>
      </c>
      <c r="I6" s="4">
        <f>D6</f>
        <v>16.83</v>
      </c>
      <c r="J6" s="13">
        <f>D12</f>
        <v>17.31</v>
      </c>
      <c r="K6" s="13">
        <f>D18</f>
        <v>16.11</v>
      </c>
      <c r="L6" s="13">
        <f>D24</f>
        <v>17.78</v>
      </c>
      <c r="M6" s="13">
        <f>D30</f>
        <v>17.16</v>
      </c>
    </row>
    <row r="7" spans="1:13" ht="12.75">
      <c r="A7" s="16"/>
      <c r="B7" s="1"/>
      <c r="H7" s="5"/>
      <c r="I7" s="19"/>
      <c r="J7" s="19"/>
      <c r="K7" s="19"/>
      <c r="L7" s="19"/>
      <c r="M7" s="22"/>
    </row>
    <row r="8" spans="1:13" s="5" customFormat="1" ht="12.75">
      <c r="A8" s="16" t="s">
        <v>12</v>
      </c>
      <c r="B8" s="6" t="s">
        <v>5</v>
      </c>
      <c r="C8" s="14">
        <v>0</v>
      </c>
      <c r="D8" s="13">
        <v>16.26</v>
      </c>
      <c r="I8" s="19"/>
      <c r="J8" s="19"/>
      <c r="K8" s="19"/>
      <c r="L8" s="19"/>
      <c r="M8" s="22"/>
    </row>
    <row r="9" spans="1:13" s="5" customFormat="1" ht="12.75">
      <c r="A9" s="16" t="s">
        <v>12</v>
      </c>
      <c r="B9" s="6" t="s">
        <v>5</v>
      </c>
      <c r="C9" s="14">
        <v>8</v>
      </c>
      <c r="D9" s="13">
        <v>16.69</v>
      </c>
      <c r="I9" s="17"/>
      <c r="J9" s="20" t="s">
        <v>20</v>
      </c>
      <c r="K9" s="20" t="s">
        <v>4</v>
      </c>
      <c r="L9" s="20" t="s">
        <v>21</v>
      </c>
      <c r="M9" s="21" t="s">
        <v>15</v>
      </c>
    </row>
    <row r="10" spans="1:13" s="5" customFormat="1" ht="12.75">
      <c r="A10" s="16" t="s">
        <v>12</v>
      </c>
      <c r="B10" s="6" t="s">
        <v>5</v>
      </c>
      <c r="C10" s="14">
        <v>15</v>
      </c>
      <c r="D10" s="13">
        <v>15.34</v>
      </c>
      <c r="I10" s="18">
        <v>0</v>
      </c>
      <c r="J10" s="19">
        <f>C8</f>
        <v>0</v>
      </c>
      <c r="K10" s="19">
        <f>C8</f>
        <v>0</v>
      </c>
      <c r="L10" s="19">
        <f>C8</f>
        <v>0</v>
      </c>
      <c r="M10" s="19">
        <f>C8</f>
        <v>0</v>
      </c>
    </row>
    <row r="11" spans="1:13" s="5" customFormat="1" ht="12.75">
      <c r="A11" s="16" t="s">
        <v>12</v>
      </c>
      <c r="B11" s="6" t="s">
        <v>5</v>
      </c>
      <c r="C11" s="14">
        <v>22</v>
      </c>
      <c r="D11" s="13">
        <v>15.61</v>
      </c>
      <c r="I11" s="18">
        <v>8</v>
      </c>
      <c r="J11" s="19">
        <f>J3-I3</f>
        <v>1.950000000000001</v>
      </c>
      <c r="K11" s="19">
        <f>K3-I3</f>
        <v>1.790000000000001</v>
      </c>
      <c r="L11" s="19">
        <f>L3-I3</f>
        <v>-1.200000000000001</v>
      </c>
      <c r="M11" s="19">
        <f>M3-I3</f>
        <v>-2.460000000000001</v>
      </c>
    </row>
    <row r="12" spans="1:13" s="5" customFormat="1" ht="12.75">
      <c r="A12" s="16" t="s">
        <v>12</v>
      </c>
      <c r="B12" s="6" t="s">
        <v>5</v>
      </c>
      <c r="C12" s="14">
        <v>28</v>
      </c>
      <c r="D12" s="13">
        <v>17.31</v>
      </c>
      <c r="I12" s="18">
        <v>15</v>
      </c>
      <c r="J12" s="19">
        <f>J4-I4</f>
        <v>0.3699999999999992</v>
      </c>
      <c r="K12" s="19">
        <f>K4-I4</f>
        <v>1.0999999999999996</v>
      </c>
      <c r="L12" s="19">
        <f>L4-I4</f>
        <v>-0.6800000000000015</v>
      </c>
      <c r="M12" s="19">
        <f>M4-I4</f>
        <v>1.3699999999999992</v>
      </c>
    </row>
    <row r="13" spans="1:13" s="5" customFormat="1" ht="12.75">
      <c r="A13" s="16"/>
      <c r="B13" s="6"/>
      <c r="C13" s="14"/>
      <c r="D13" s="13"/>
      <c r="I13" s="18">
        <v>22</v>
      </c>
      <c r="J13" s="19">
        <f>J5-I5</f>
        <v>0.879999999999999</v>
      </c>
      <c r="K13" s="19">
        <f>K5-I5</f>
        <v>-0.33000000000000007</v>
      </c>
      <c r="L13" s="19">
        <f>L5-I5</f>
        <v>0.3699999999999992</v>
      </c>
      <c r="M13" s="19">
        <f>M5-I5</f>
        <v>-0.39000000000000057</v>
      </c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16.72</v>
      </c>
      <c r="I14" s="22">
        <v>28</v>
      </c>
      <c r="J14" s="19">
        <f>J6-I6</f>
        <v>0.4800000000000004</v>
      </c>
      <c r="K14" s="19">
        <f>K6-I6</f>
        <v>-0.7199999999999989</v>
      </c>
      <c r="L14" s="19">
        <f>L6-I6</f>
        <v>0.9500000000000028</v>
      </c>
      <c r="M14" s="19">
        <f>M6-I6</f>
        <v>0.33000000000000185</v>
      </c>
    </row>
    <row r="15" spans="1:4" s="5" customFormat="1" ht="12.75">
      <c r="A15" s="16" t="s">
        <v>12</v>
      </c>
      <c r="B15" s="6" t="s">
        <v>4</v>
      </c>
      <c r="C15" s="14">
        <v>8</v>
      </c>
      <c r="D15" s="13">
        <v>16.53</v>
      </c>
    </row>
    <row r="16" spans="1:4" s="5" customFormat="1" ht="12.75">
      <c r="A16" s="16" t="s">
        <v>12</v>
      </c>
      <c r="B16" s="6" t="s">
        <v>4</v>
      </c>
      <c r="C16" s="14">
        <v>15</v>
      </c>
      <c r="D16" s="13">
        <v>16.07</v>
      </c>
    </row>
    <row r="17" spans="1:4" s="5" customFormat="1" ht="12.75">
      <c r="A17" s="16" t="s">
        <v>12</v>
      </c>
      <c r="B17" s="6" t="s">
        <v>4</v>
      </c>
      <c r="C17" s="14">
        <v>22</v>
      </c>
      <c r="D17" s="13">
        <v>14.4</v>
      </c>
    </row>
    <row r="18" spans="1:4" s="5" customFormat="1" ht="12.75">
      <c r="A18" s="16" t="s">
        <v>12</v>
      </c>
      <c r="B18" s="6" t="s">
        <v>4</v>
      </c>
      <c r="C18" s="14">
        <v>28</v>
      </c>
      <c r="D18" s="13">
        <v>16.11</v>
      </c>
    </row>
    <row r="19" spans="1:4" s="5" customFormat="1" ht="12.75">
      <c r="A19" s="16"/>
      <c r="B19" s="6"/>
      <c r="C19" s="14"/>
      <c r="D19" s="13"/>
    </row>
    <row r="20" spans="1:4" s="16" customFormat="1" ht="12.75">
      <c r="A20" s="16" t="s">
        <v>12</v>
      </c>
      <c r="B20" s="6" t="s">
        <v>14</v>
      </c>
      <c r="C20" s="14">
        <v>0</v>
      </c>
      <c r="D20" s="13">
        <v>15.22</v>
      </c>
    </row>
    <row r="21" spans="1:4" s="5" customFormat="1" ht="12.75">
      <c r="A21" s="16" t="s">
        <v>12</v>
      </c>
      <c r="B21" s="6" t="s">
        <v>14</v>
      </c>
      <c r="C21" s="14">
        <v>8</v>
      </c>
      <c r="D21" s="13">
        <v>13.54</v>
      </c>
    </row>
    <row r="22" spans="1:4" s="5" customFormat="1" ht="12.75">
      <c r="A22" s="16" t="s">
        <v>12</v>
      </c>
      <c r="B22" s="6" t="s">
        <v>14</v>
      </c>
      <c r="C22" s="14">
        <v>15</v>
      </c>
      <c r="D22" s="13">
        <v>14.29</v>
      </c>
    </row>
    <row r="23" spans="1:4" s="5" customFormat="1" ht="12.75">
      <c r="A23" s="16" t="s">
        <v>12</v>
      </c>
      <c r="B23" s="6" t="s">
        <v>14</v>
      </c>
      <c r="C23" s="14">
        <v>22</v>
      </c>
      <c r="D23" s="13">
        <v>15.1</v>
      </c>
    </row>
    <row r="24" spans="1:4" s="5" customFormat="1" ht="12.75">
      <c r="A24" s="16" t="s">
        <v>12</v>
      </c>
      <c r="B24" s="6" t="s">
        <v>14</v>
      </c>
      <c r="C24" s="14">
        <v>28</v>
      </c>
      <c r="D24" s="13">
        <v>17.78</v>
      </c>
    </row>
    <row r="25" spans="1:4" s="5" customFormat="1" ht="12.75">
      <c r="A25" s="16"/>
      <c r="B25" s="6"/>
      <c r="C25" s="14"/>
      <c r="D25" s="13"/>
    </row>
    <row r="26" spans="1:4" s="5" customFormat="1" ht="12.75">
      <c r="A26" s="16" t="s">
        <v>12</v>
      </c>
      <c r="B26" s="6" t="s">
        <v>15</v>
      </c>
      <c r="C26" s="14">
        <v>0</v>
      </c>
      <c r="D26" s="13">
        <v>13.7</v>
      </c>
    </row>
    <row r="27" spans="1:4" s="5" customFormat="1" ht="12.75">
      <c r="A27" s="16" t="s">
        <v>12</v>
      </c>
      <c r="B27" s="6" t="s">
        <v>15</v>
      </c>
      <c r="C27" s="14">
        <v>8</v>
      </c>
      <c r="D27" s="13">
        <v>12.28</v>
      </c>
    </row>
    <row r="28" spans="1:4" s="5" customFormat="1" ht="12.75">
      <c r="A28" s="16" t="s">
        <v>12</v>
      </c>
      <c r="B28" s="6" t="s">
        <v>15</v>
      </c>
      <c r="C28" s="14">
        <v>15</v>
      </c>
      <c r="D28" s="13">
        <v>16.34</v>
      </c>
    </row>
    <row r="29" spans="1:4" s="5" customFormat="1" ht="12.75">
      <c r="A29" s="16" t="s">
        <v>12</v>
      </c>
      <c r="B29" s="6" t="s">
        <v>15</v>
      </c>
      <c r="C29" s="14">
        <v>22</v>
      </c>
      <c r="D29" s="13">
        <v>14.34</v>
      </c>
    </row>
    <row r="30" spans="1:4" s="5" customFormat="1" ht="12.75">
      <c r="A30" s="16" t="s">
        <v>12</v>
      </c>
      <c r="B30" s="6" t="s">
        <v>15</v>
      </c>
      <c r="C30" s="14">
        <v>28</v>
      </c>
      <c r="D30" s="13">
        <v>17.16</v>
      </c>
    </row>
    <row r="31" spans="1:4" s="5" customFormat="1" ht="12.75">
      <c r="A31" s="16"/>
      <c r="B31" s="6"/>
      <c r="C31" s="14"/>
      <c r="D31" s="13"/>
    </row>
    <row r="32" spans="1:5" s="2" customFormat="1" ht="12.75">
      <c r="A32" s="8" t="s">
        <v>19</v>
      </c>
      <c r="B32" s="2" t="s">
        <v>0</v>
      </c>
      <c r="C32" s="10" t="s">
        <v>6</v>
      </c>
      <c r="D32" s="12" t="s">
        <v>11</v>
      </c>
      <c r="E32" s="11"/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11.51</v>
      </c>
      <c r="G33" s="17"/>
      <c r="H33" s="20" t="s">
        <v>3</v>
      </c>
      <c r="I33" s="20" t="s">
        <v>20</v>
      </c>
      <c r="J33" s="20" t="s">
        <v>4</v>
      </c>
    </row>
    <row r="34" spans="1:10" ht="12.75">
      <c r="A34" s="16" t="s">
        <v>16</v>
      </c>
      <c r="B34" s="1" t="s">
        <v>13</v>
      </c>
      <c r="C34" s="9">
        <v>8</v>
      </c>
      <c r="D34" s="4">
        <v>12.91</v>
      </c>
      <c r="G34" s="18">
        <v>0</v>
      </c>
      <c r="H34" s="4">
        <f>D33</f>
        <v>11.51</v>
      </c>
      <c r="I34" s="13">
        <f>D39</f>
        <v>11.95</v>
      </c>
      <c r="J34" s="13">
        <f>D45</f>
        <v>12.45</v>
      </c>
    </row>
    <row r="35" spans="1:10" ht="12.75">
      <c r="A35" s="16" t="s">
        <v>16</v>
      </c>
      <c r="B35" s="1" t="s">
        <v>13</v>
      </c>
      <c r="C35" s="9">
        <v>15</v>
      </c>
      <c r="D35" s="4">
        <v>11.36</v>
      </c>
      <c r="G35" s="18">
        <v>8</v>
      </c>
      <c r="H35" s="4">
        <f>D34</f>
        <v>12.91</v>
      </c>
      <c r="I35" s="13">
        <f>D40</f>
        <v>13.12</v>
      </c>
      <c r="J35" s="13">
        <f>D46</f>
        <v>11.74</v>
      </c>
    </row>
    <row r="36" spans="1:10" ht="12.75">
      <c r="A36" s="16" t="s">
        <v>16</v>
      </c>
      <c r="B36" s="1" t="s">
        <v>13</v>
      </c>
      <c r="C36" s="9">
        <v>22</v>
      </c>
      <c r="D36" s="4">
        <v>10.23</v>
      </c>
      <c r="G36" s="18">
        <v>15</v>
      </c>
      <c r="H36" s="4">
        <f>D35</f>
        <v>11.36</v>
      </c>
      <c r="I36" s="13">
        <f>D41</f>
        <v>14.1</v>
      </c>
      <c r="J36" s="13">
        <f>D47</f>
        <v>11.69</v>
      </c>
    </row>
    <row r="37" spans="1:10" ht="12.75">
      <c r="A37" s="16" t="s">
        <v>16</v>
      </c>
      <c r="B37" s="1" t="s">
        <v>13</v>
      </c>
      <c r="C37" s="9">
        <v>28</v>
      </c>
      <c r="D37" s="4">
        <v>14.74</v>
      </c>
      <c r="G37" s="18">
        <v>22</v>
      </c>
      <c r="H37" s="4">
        <f>D36</f>
        <v>10.23</v>
      </c>
      <c r="I37" s="13">
        <f>D42</f>
        <v>10.19</v>
      </c>
      <c r="J37" s="13">
        <f>D48</f>
        <v>11.14</v>
      </c>
    </row>
    <row r="38" spans="1:10" ht="12.75">
      <c r="A38" s="16"/>
      <c r="B38" s="1"/>
      <c r="G38" s="18">
        <v>28</v>
      </c>
      <c r="H38" s="4">
        <f>D37</f>
        <v>14.74</v>
      </c>
      <c r="I38" s="13">
        <f>D43</f>
        <v>13.68</v>
      </c>
      <c r="J38" s="13">
        <f>D49</f>
        <v>14.16</v>
      </c>
    </row>
    <row r="39" spans="1:10" s="5" customFormat="1" ht="12.75">
      <c r="A39" s="16" t="s">
        <v>16</v>
      </c>
      <c r="B39" s="6" t="s">
        <v>5</v>
      </c>
      <c r="C39" s="14">
        <v>0</v>
      </c>
      <c r="D39" s="13">
        <v>11.95</v>
      </c>
      <c r="H39" s="19"/>
      <c r="I39" s="19"/>
      <c r="J39" s="19"/>
    </row>
    <row r="40" spans="1:10" s="5" customFormat="1" ht="12.75">
      <c r="A40" s="16" t="s">
        <v>16</v>
      </c>
      <c r="B40" s="6" t="s">
        <v>5</v>
      </c>
      <c r="C40" s="14">
        <v>8</v>
      </c>
      <c r="D40" s="13">
        <v>13.12</v>
      </c>
      <c r="H40" s="19"/>
      <c r="I40" s="19"/>
      <c r="J40" s="19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14.1</v>
      </c>
      <c r="H41" s="17"/>
      <c r="I41" s="20" t="s">
        <v>20</v>
      </c>
      <c r="J41" s="20" t="s">
        <v>4</v>
      </c>
    </row>
    <row r="42" spans="1:10" s="5" customFormat="1" ht="12.75">
      <c r="A42" s="16" t="s">
        <v>16</v>
      </c>
      <c r="B42" s="6" t="s">
        <v>5</v>
      </c>
      <c r="C42" s="14">
        <v>22</v>
      </c>
      <c r="D42" s="13">
        <v>10.19</v>
      </c>
      <c r="H42" s="18">
        <v>0</v>
      </c>
      <c r="I42" s="19">
        <f>C33</f>
        <v>0</v>
      </c>
      <c r="J42" s="19">
        <f>C39</f>
        <v>0</v>
      </c>
    </row>
    <row r="43" spans="1:10" s="5" customFormat="1" ht="12.75">
      <c r="A43" s="16" t="s">
        <v>16</v>
      </c>
      <c r="B43" s="6" t="s">
        <v>5</v>
      </c>
      <c r="C43" s="14">
        <v>28</v>
      </c>
      <c r="D43" s="13">
        <v>13.68</v>
      </c>
      <c r="H43" s="18">
        <v>8</v>
      </c>
      <c r="I43" s="19">
        <f>I35-H35</f>
        <v>0.20999999999999908</v>
      </c>
      <c r="J43" s="19">
        <f>J35-H35</f>
        <v>-1.17</v>
      </c>
    </row>
    <row r="44" spans="1:10" s="5" customFormat="1" ht="12.75">
      <c r="A44" s="16"/>
      <c r="B44" s="6"/>
      <c r="C44" s="14"/>
      <c r="D44" s="13"/>
      <c r="H44" s="18">
        <v>15</v>
      </c>
      <c r="I44" s="19">
        <f>I36-H36</f>
        <v>2.74</v>
      </c>
      <c r="J44" s="19">
        <f>J36-H36</f>
        <v>0.33000000000000007</v>
      </c>
    </row>
    <row r="45" spans="1:10" s="5" customFormat="1" ht="12.75">
      <c r="A45" s="16" t="s">
        <v>16</v>
      </c>
      <c r="B45" s="6" t="s">
        <v>4</v>
      </c>
      <c r="C45" s="14">
        <v>0</v>
      </c>
      <c r="D45" s="13">
        <v>12.45</v>
      </c>
      <c r="H45" s="18">
        <v>22</v>
      </c>
      <c r="I45" s="19">
        <f>I37-H37</f>
        <v>-0.040000000000000924</v>
      </c>
      <c r="J45" s="19">
        <f>J37-H37</f>
        <v>0.9100000000000001</v>
      </c>
    </row>
    <row r="46" spans="1:10" s="5" customFormat="1" ht="12.75">
      <c r="A46" s="16" t="s">
        <v>16</v>
      </c>
      <c r="B46" s="6" t="s">
        <v>4</v>
      </c>
      <c r="C46" s="14">
        <v>8</v>
      </c>
      <c r="D46" s="13">
        <v>11.74</v>
      </c>
      <c r="H46" s="22">
        <v>28</v>
      </c>
      <c r="I46" s="19">
        <f>I38-H38</f>
        <v>-1.0600000000000005</v>
      </c>
      <c r="J46" s="19">
        <f>J38-H38</f>
        <v>-0.5800000000000001</v>
      </c>
    </row>
    <row r="47" spans="1:4" s="5" customFormat="1" ht="12.75">
      <c r="A47" s="16" t="s">
        <v>16</v>
      </c>
      <c r="B47" s="6" t="s">
        <v>4</v>
      </c>
      <c r="C47" s="14">
        <v>15</v>
      </c>
      <c r="D47" s="13">
        <v>11.69</v>
      </c>
    </row>
    <row r="48" spans="1:4" s="5" customFormat="1" ht="12.75">
      <c r="A48" s="16" t="s">
        <v>16</v>
      </c>
      <c r="B48" s="6" t="s">
        <v>4</v>
      </c>
      <c r="C48" s="14">
        <v>22</v>
      </c>
      <c r="D48" s="13">
        <v>11.14</v>
      </c>
    </row>
    <row r="49" spans="1:4" s="5" customFormat="1" ht="12.75">
      <c r="A49" s="16" t="s">
        <v>16</v>
      </c>
      <c r="B49" s="6" t="s">
        <v>4</v>
      </c>
      <c r="C49" s="14">
        <v>28</v>
      </c>
      <c r="D49" s="13">
        <v>14.16</v>
      </c>
    </row>
    <row r="50" spans="1:4" s="5" customFormat="1" ht="12.75">
      <c r="A50" s="16"/>
      <c r="B50" s="6"/>
      <c r="C50" s="14"/>
      <c r="D50" s="13"/>
    </row>
    <row r="51" spans="1:5" s="2" customFormat="1" ht="12.75">
      <c r="A51" s="8" t="s">
        <v>19</v>
      </c>
      <c r="B51" s="2" t="s">
        <v>0</v>
      </c>
      <c r="C51" s="10" t="s">
        <v>6</v>
      </c>
      <c r="D51" s="12" t="s">
        <v>11</v>
      </c>
      <c r="E51" s="11"/>
    </row>
    <row r="52" spans="1:10" ht="12.75">
      <c r="A52" s="16" t="s">
        <v>17</v>
      </c>
      <c r="B52" s="1" t="s">
        <v>13</v>
      </c>
      <c r="C52" s="9">
        <v>0</v>
      </c>
      <c r="D52" s="4">
        <v>13.5</v>
      </c>
      <c r="G52" s="17"/>
      <c r="H52" s="20" t="s">
        <v>3</v>
      </c>
      <c r="I52" s="20" t="s">
        <v>21</v>
      </c>
      <c r="J52" s="20" t="s">
        <v>15</v>
      </c>
    </row>
    <row r="53" spans="1:10" ht="12.75">
      <c r="A53" s="16" t="s">
        <v>17</v>
      </c>
      <c r="B53" s="1" t="s">
        <v>13</v>
      </c>
      <c r="C53" s="9">
        <v>8</v>
      </c>
      <c r="D53" s="4">
        <v>12.51</v>
      </c>
      <c r="G53" s="18">
        <v>0</v>
      </c>
      <c r="H53" s="19">
        <f>D52</f>
        <v>13.5</v>
      </c>
      <c r="I53" s="19">
        <f>D58</f>
        <v>12.37</v>
      </c>
      <c r="J53" s="19">
        <f>D64</f>
        <v>14.93</v>
      </c>
    </row>
    <row r="54" spans="1:10" ht="12.75">
      <c r="A54" s="16" t="s">
        <v>17</v>
      </c>
      <c r="B54" s="1" t="s">
        <v>13</v>
      </c>
      <c r="C54" s="9">
        <v>15</v>
      </c>
      <c r="D54" s="4">
        <v>13.37</v>
      </c>
      <c r="G54" s="18">
        <v>8</v>
      </c>
      <c r="H54" s="19">
        <f>D53</f>
        <v>12.51</v>
      </c>
      <c r="I54" s="19">
        <f>D59</f>
        <v>12.14</v>
      </c>
      <c r="J54" s="19">
        <f>D65</f>
        <v>12.28</v>
      </c>
    </row>
    <row r="55" spans="1:10" ht="12.75">
      <c r="A55" s="16" t="s">
        <v>17</v>
      </c>
      <c r="B55" s="1" t="s">
        <v>13</v>
      </c>
      <c r="C55" s="9">
        <v>22</v>
      </c>
      <c r="D55" s="4">
        <v>11.45</v>
      </c>
      <c r="G55" s="18">
        <v>15</v>
      </c>
      <c r="H55" s="19">
        <f>D54</f>
        <v>13.37</v>
      </c>
      <c r="I55" s="19">
        <f>D60</f>
        <v>14.18</v>
      </c>
      <c r="J55" s="19">
        <f>D66</f>
        <v>12.81</v>
      </c>
    </row>
    <row r="56" spans="1:10" ht="12.75">
      <c r="A56" s="16" t="s">
        <v>17</v>
      </c>
      <c r="B56" s="1" t="s">
        <v>13</v>
      </c>
      <c r="C56" s="9">
        <v>28</v>
      </c>
      <c r="D56" s="4">
        <v>14.36</v>
      </c>
      <c r="G56" s="18">
        <v>22</v>
      </c>
      <c r="H56" s="19">
        <f>D55</f>
        <v>11.45</v>
      </c>
      <c r="I56" s="19">
        <f>D61</f>
        <v>13.1</v>
      </c>
      <c r="J56" s="19">
        <f>D67</f>
        <v>12.94</v>
      </c>
    </row>
    <row r="57" spans="1:10" s="3" customFormat="1" ht="12.75">
      <c r="A57" s="16"/>
      <c r="B57" s="1"/>
      <c r="C57" s="9"/>
      <c r="D57" s="4"/>
      <c r="G57" s="18">
        <v>28</v>
      </c>
      <c r="H57" s="19">
        <f>D56</f>
        <v>14.36</v>
      </c>
      <c r="I57" s="19">
        <f>D62</f>
        <v>14.8</v>
      </c>
      <c r="J57" s="19">
        <f>D68</f>
        <v>14.29</v>
      </c>
    </row>
    <row r="58" spans="1:10" ht="12.75">
      <c r="A58" s="16" t="s">
        <v>17</v>
      </c>
      <c r="B58" s="6" t="s">
        <v>14</v>
      </c>
      <c r="C58" s="14">
        <v>0</v>
      </c>
      <c r="D58" s="13">
        <v>12.37</v>
      </c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12.14</v>
      </c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14.18</v>
      </c>
      <c r="G60" s="5"/>
      <c r="H60" s="17"/>
      <c r="I60" s="20" t="s">
        <v>21</v>
      </c>
      <c r="J60" s="20" t="s">
        <v>15</v>
      </c>
    </row>
    <row r="61" spans="1:10" ht="12.75">
      <c r="A61" s="16" t="s">
        <v>17</v>
      </c>
      <c r="B61" s="6" t="s">
        <v>14</v>
      </c>
      <c r="C61" s="14">
        <v>22</v>
      </c>
      <c r="D61" s="13">
        <v>13.1</v>
      </c>
      <c r="G61" s="5"/>
      <c r="H61" s="18">
        <v>0</v>
      </c>
      <c r="I61" s="19">
        <f>C52</f>
        <v>0</v>
      </c>
      <c r="J61" s="19">
        <f>C52</f>
        <v>0</v>
      </c>
    </row>
    <row r="62" spans="1:10" ht="12.75">
      <c r="A62" s="16" t="s">
        <v>17</v>
      </c>
      <c r="B62" s="6" t="s">
        <v>14</v>
      </c>
      <c r="C62" s="14">
        <v>28</v>
      </c>
      <c r="D62" s="13">
        <v>14.8</v>
      </c>
      <c r="G62" s="5"/>
      <c r="H62" s="18">
        <v>8</v>
      </c>
      <c r="I62" s="19">
        <f>I54-H54</f>
        <v>-0.3699999999999992</v>
      </c>
      <c r="J62" s="19">
        <f>J54-H54</f>
        <v>-0.23000000000000043</v>
      </c>
    </row>
    <row r="63" spans="1:10" ht="12.75">
      <c r="A63" s="16"/>
      <c r="B63" s="6"/>
      <c r="C63" s="14"/>
      <c r="D63" s="13"/>
      <c r="G63" s="5"/>
      <c r="H63" s="18">
        <v>15</v>
      </c>
      <c r="I63" s="19">
        <f>I55-H55</f>
        <v>0.8100000000000005</v>
      </c>
      <c r="J63" s="19">
        <f>J55-H55</f>
        <v>-0.5599999999999987</v>
      </c>
    </row>
    <row r="64" spans="1:10" ht="12.75">
      <c r="A64" s="16" t="s">
        <v>17</v>
      </c>
      <c r="B64" s="6" t="s">
        <v>15</v>
      </c>
      <c r="C64" s="14">
        <v>0</v>
      </c>
      <c r="D64" s="13">
        <v>14.93</v>
      </c>
      <c r="G64" s="5"/>
      <c r="H64" s="18">
        <v>22</v>
      </c>
      <c r="I64" s="19">
        <f>I56-H56</f>
        <v>1.6500000000000004</v>
      </c>
      <c r="J64" s="19">
        <f>J56-H56</f>
        <v>1.4900000000000002</v>
      </c>
    </row>
    <row r="65" spans="1:10" ht="12.75">
      <c r="A65" s="16" t="s">
        <v>17</v>
      </c>
      <c r="B65" s="6" t="s">
        <v>15</v>
      </c>
      <c r="C65" s="14">
        <v>8</v>
      </c>
      <c r="D65" s="13">
        <v>12.28</v>
      </c>
      <c r="G65" s="5"/>
      <c r="H65" s="22">
        <v>28</v>
      </c>
      <c r="I65" s="19">
        <f>I57-H57</f>
        <v>0.4400000000000013</v>
      </c>
      <c r="J65" s="19">
        <f>J57-H57</f>
        <v>-0.07000000000000028</v>
      </c>
    </row>
    <row r="66" spans="1:4" ht="12.75">
      <c r="A66" s="16" t="s">
        <v>17</v>
      </c>
      <c r="B66" s="6" t="s">
        <v>15</v>
      </c>
      <c r="C66" s="14">
        <v>15</v>
      </c>
      <c r="D66" s="13">
        <v>12.81</v>
      </c>
    </row>
    <row r="67" spans="1:4" ht="12.75">
      <c r="A67" s="16" t="s">
        <v>17</v>
      </c>
      <c r="B67" s="6" t="s">
        <v>15</v>
      </c>
      <c r="C67" s="14">
        <v>22</v>
      </c>
      <c r="D67" s="13">
        <v>12.94</v>
      </c>
    </row>
    <row r="68" spans="1:4" ht="12.75">
      <c r="A68" s="16" t="s">
        <v>17</v>
      </c>
      <c r="B68" s="6" t="s">
        <v>15</v>
      </c>
      <c r="C68" s="14">
        <v>28</v>
      </c>
      <c r="D68" s="13">
        <v>14.29</v>
      </c>
    </row>
    <row r="69" spans="1:4" ht="12.75">
      <c r="A69" s="8"/>
      <c r="B69" s="6"/>
      <c r="C69" s="14"/>
      <c r="D69" s="13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B1">
      <selection activeCell="J14" sqref="J14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4" width="9.140625" style="4" customWidth="1"/>
  </cols>
  <sheetData>
    <row r="1" spans="1:13" s="2" customFormat="1" ht="12.75">
      <c r="A1" s="8" t="s">
        <v>19</v>
      </c>
      <c r="B1" s="2" t="s">
        <v>0</v>
      </c>
      <c r="C1" s="10" t="s">
        <v>6</v>
      </c>
      <c r="D1" s="12" t="s">
        <v>8</v>
      </c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</row>
    <row r="2" spans="1:13" s="1" customFormat="1" ht="12.75">
      <c r="A2" s="16" t="s">
        <v>12</v>
      </c>
      <c r="B2" s="1" t="s">
        <v>13</v>
      </c>
      <c r="C2" s="9">
        <v>0</v>
      </c>
      <c r="D2" s="4">
        <v>13.11</v>
      </c>
      <c r="H2" s="18">
        <v>0</v>
      </c>
      <c r="I2" s="4">
        <f>D2</f>
        <v>13.11</v>
      </c>
      <c r="J2" s="13">
        <f>D8</f>
        <v>13.18</v>
      </c>
      <c r="K2" s="13">
        <f>D14</f>
        <v>12.85</v>
      </c>
      <c r="L2" s="13">
        <f>D20</f>
        <v>13.52</v>
      </c>
      <c r="M2" s="13">
        <f>D26</f>
        <v>13.83</v>
      </c>
    </row>
    <row r="3" spans="1:13" ht="12.75">
      <c r="A3" s="16" t="s">
        <v>12</v>
      </c>
      <c r="B3" s="1" t="s">
        <v>13</v>
      </c>
      <c r="C3" s="9">
        <v>8</v>
      </c>
      <c r="D3" s="4">
        <v>13.81</v>
      </c>
      <c r="H3" s="18">
        <v>8</v>
      </c>
      <c r="I3" s="4">
        <f>D3</f>
        <v>13.81</v>
      </c>
      <c r="J3" s="13">
        <f>D9</f>
        <v>13.4</v>
      </c>
      <c r="K3" s="13">
        <f>D15</f>
        <v>14.57</v>
      </c>
      <c r="L3" s="13">
        <f>D21</f>
        <v>15.54</v>
      </c>
      <c r="M3" s="13">
        <f>D27</f>
        <v>16.43</v>
      </c>
    </row>
    <row r="4" spans="1:13" ht="12.75">
      <c r="A4" s="16" t="s">
        <v>12</v>
      </c>
      <c r="B4" s="1" t="s">
        <v>13</v>
      </c>
      <c r="C4" s="9">
        <v>15</v>
      </c>
      <c r="D4" s="4">
        <v>14.15</v>
      </c>
      <c r="H4" s="18">
        <v>15</v>
      </c>
      <c r="I4" s="4">
        <f>D4</f>
        <v>14.15</v>
      </c>
      <c r="J4" s="13">
        <f>D10</f>
        <v>14.34</v>
      </c>
      <c r="K4" s="13">
        <f>D16</f>
        <v>14.42</v>
      </c>
      <c r="L4" s="13">
        <f>D22</f>
        <v>14.83</v>
      </c>
      <c r="M4" s="13">
        <f>D28</f>
        <v>13.85</v>
      </c>
    </row>
    <row r="5" spans="1:13" ht="12.75">
      <c r="A5" s="16" t="s">
        <v>12</v>
      </c>
      <c r="B5" s="1" t="s">
        <v>13</v>
      </c>
      <c r="C5" s="9">
        <v>22</v>
      </c>
      <c r="D5" s="4">
        <v>14.36</v>
      </c>
      <c r="H5" s="18">
        <v>22</v>
      </c>
      <c r="I5" s="4">
        <f>D5</f>
        <v>14.36</v>
      </c>
      <c r="J5" s="13">
        <f>D11</f>
        <v>13.41</v>
      </c>
      <c r="K5" s="13">
        <f>D17</f>
        <v>13.89</v>
      </c>
      <c r="L5" s="13">
        <f>D23</f>
        <v>14.18</v>
      </c>
      <c r="M5" s="13">
        <f>D29</f>
        <v>13.77</v>
      </c>
    </row>
    <row r="6" spans="1:13" ht="12.75">
      <c r="A6" s="16" t="s">
        <v>12</v>
      </c>
      <c r="B6" s="1" t="s">
        <v>13</v>
      </c>
      <c r="C6" s="9">
        <v>28</v>
      </c>
      <c r="D6" s="4">
        <v>12.83</v>
      </c>
      <c r="H6" s="18">
        <v>28</v>
      </c>
      <c r="I6" s="4">
        <f>D6</f>
        <v>12.83</v>
      </c>
      <c r="J6" s="13">
        <f>D12</f>
        <v>12.33</v>
      </c>
      <c r="K6" s="13">
        <f>D18</f>
        <v>11.94</v>
      </c>
      <c r="L6" s="13">
        <f>D24</f>
        <v>14.48</v>
      </c>
      <c r="M6" s="13">
        <f>D30</f>
        <v>13</v>
      </c>
    </row>
    <row r="7" spans="1:13" ht="12.75">
      <c r="A7" s="16"/>
      <c r="B7" s="1"/>
      <c r="H7" s="5"/>
      <c r="I7" s="19"/>
      <c r="J7" s="19"/>
      <c r="K7" s="19"/>
      <c r="L7" s="19"/>
      <c r="M7" s="22"/>
    </row>
    <row r="8" spans="1:13" s="5" customFormat="1" ht="12.75">
      <c r="A8" s="16" t="s">
        <v>12</v>
      </c>
      <c r="B8" s="6" t="s">
        <v>5</v>
      </c>
      <c r="C8" s="14">
        <v>0</v>
      </c>
      <c r="D8" s="13">
        <v>13.18</v>
      </c>
      <c r="I8" s="19"/>
      <c r="J8" s="19"/>
      <c r="K8" s="19"/>
      <c r="L8" s="19"/>
      <c r="M8" s="22"/>
    </row>
    <row r="9" spans="1:13" s="5" customFormat="1" ht="12.75">
      <c r="A9" s="16" t="s">
        <v>12</v>
      </c>
      <c r="B9" s="6" t="s">
        <v>5</v>
      </c>
      <c r="C9" s="14">
        <v>8</v>
      </c>
      <c r="D9" s="13">
        <v>13.4</v>
      </c>
      <c r="I9" s="17"/>
      <c r="J9" s="20" t="s">
        <v>20</v>
      </c>
      <c r="K9" s="20" t="s">
        <v>4</v>
      </c>
      <c r="L9" s="20" t="s">
        <v>21</v>
      </c>
      <c r="M9" s="21" t="s">
        <v>15</v>
      </c>
    </row>
    <row r="10" spans="1:13" s="5" customFormat="1" ht="12.75">
      <c r="A10" s="16" t="s">
        <v>12</v>
      </c>
      <c r="B10" s="6" t="s">
        <v>5</v>
      </c>
      <c r="C10" s="14">
        <v>15</v>
      </c>
      <c r="D10" s="13">
        <v>14.34</v>
      </c>
      <c r="I10" s="18">
        <v>0</v>
      </c>
      <c r="J10" s="19">
        <f>C8</f>
        <v>0</v>
      </c>
      <c r="K10" s="19">
        <f>C8</f>
        <v>0</v>
      </c>
      <c r="L10" s="19">
        <f>C8</f>
        <v>0</v>
      </c>
      <c r="M10" s="19">
        <f>C8</f>
        <v>0</v>
      </c>
    </row>
    <row r="11" spans="1:13" s="5" customFormat="1" ht="12.75">
      <c r="A11" s="16" t="s">
        <v>12</v>
      </c>
      <c r="B11" s="6" t="s">
        <v>5</v>
      </c>
      <c r="C11" s="14">
        <v>22</v>
      </c>
      <c r="D11" s="13">
        <v>13.41</v>
      </c>
      <c r="I11" s="18">
        <v>8</v>
      </c>
      <c r="J11" s="19">
        <f>J3-I3</f>
        <v>-0.41000000000000014</v>
      </c>
      <c r="K11" s="19">
        <f>K3-I3</f>
        <v>0.7599999999999998</v>
      </c>
      <c r="L11" s="19">
        <f>L3-I3</f>
        <v>1.7299999999999986</v>
      </c>
      <c r="M11" s="19">
        <f>M3-I3</f>
        <v>2.619999999999999</v>
      </c>
    </row>
    <row r="12" spans="1:13" s="5" customFormat="1" ht="12.75">
      <c r="A12" s="16" t="s">
        <v>12</v>
      </c>
      <c r="B12" s="6" t="s">
        <v>5</v>
      </c>
      <c r="C12" s="14">
        <v>28</v>
      </c>
      <c r="D12" s="13">
        <v>12.33</v>
      </c>
      <c r="I12" s="18">
        <v>15</v>
      </c>
      <c r="J12" s="19">
        <f>J4-I4</f>
        <v>0.1899999999999995</v>
      </c>
      <c r="K12" s="19">
        <f>K4-I4</f>
        <v>0.2699999999999996</v>
      </c>
      <c r="L12" s="19">
        <f>L4-I4</f>
        <v>0.6799999999999997</v>
      </c>
      <c r="M12" s="19">
        <f>M4-I4</f>
        <v>-0.3000000000000007</v>
      </c>
    </row>
    <row r="13" spans="1:13" s="5" customFormat="1" ht="12.75">
      <c r="A13" s="16"/>
      <c r="B13" s="6"/>
      <c r="C13" s="14"/>
      <c r="D13" s="13"/>
      <c r="I13" s="18">
        <v>22</v>
      </c>
      <c r="J13" s="19">
        <f>J5-I5</f>
        <v>-0.9499999999999993</v>
      </c>
      <c r="K13" s="19">
        <f>K5-I5</f>
        <v>-0.46999999999999886</v>
      </c>
      <c r="L13" s="19">
        <f>L5-I5</f>
        <v>-0.17999999999999972</v>
      </c>
      <c r="M13" s="19">
        <f>M5-I5</f>
        <v>-0.5899999999999999</v>
      </c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12.85</v>
      </c>
      <c r="I14" s="22">
        <v>28</v>
      </c>
      <c r="J14" s="19">
        <f>J6-I6</f>
        <v>-0.5</v>
      </c>
      <c r="K14" s="19">
        <f>K6-I6</f>
        <v>-0.8900000000000006</v>
      </c>
      <c r="L14" s="19">
        <f>L6-I6</f>
        <v>1.6500000000000004</v>
      </c>
      <c r="M14" s="19">
        <f>M6-I6</f>
        <v>0.16999999999999993</v>
      </c>
    </row>
    <row r="15" spans="1:4" s="5" customFormat="1" ht="12.75">
      <c r="A15" s="16" t="s">
        <v>12</v>
      </c>
      <c r="B15" s="6" t="s">
        <v>4</v>
      </c>
      <c r="C15" s="14">
        <v>8</v>
      </c>
      <c r="D15" s="13">
        <v>14.57</v>
      </c>
    </row>
    <row r="16" spans="1:4" s="5" customFormat="1" ht="12.75">
      <c r="A16" s="16" t="s">
        <v>12</v>
      </c>
      <c r="B16" s="6" t="s">
        <v>4</v>
      </c>
      <c r="C16" s="14">
        <v>15</v>
      </c>
      <c r="D16" s="13">
        <v>14.42</v>
      </c>
    </row>
    <row r="17" spans="1:4" s="5" customFormat="1" ht="12.75">
      <c r="A17" s="16" t="s">
        <v>12</v>
      </c>
      <c r="B17" s="6" t="s">
        <v>4</v>
      </c>
      <c r="C17" s="14">
        <v>22</v>
      </c>
      <c r="D17" s="13">
        <v>13.89</v>
      </c>
    </row>
    <row r="18" spans="1:4" s="5" customFormat="1" ht="12.75">
      <c r="A18" s="16" t="s">
        <v>12</v>
      </c>
      <c r="B18" s="6" t="s">
        <v>4</v>
      </c>
      <c r="C18" s="14">
        <v>28</v>
      </c>
      <c r="D18" s="13">
        <v>11.94</v>
      </c>
    </row>
    <row r="19" spans="1:4" s="5" customFormat="1" ht="12.75">
      <c r="A19" s="16"/>
      <c r="B19" s="6"/>
      <c r="C19" s="14"/>
      <c r="D19" s="13"/>
    </row>
    <row r="20" spans="1:4" s="16" customFormat="1" ht="12.75">
      <c r="A20" s="16" t="s">
        <v>12</v>
      </c>
      <c r="B20" s="6" t="s">
        <v>14</v>
      </c>
      <c r="C20" s="14">
        <v>0</v>
      </c>
      <c r="D20" s="13">
        <v>13.52</v>
      </c>
    </row>
    <row r="21" spans="1:4" s="5" customFormat="1" ht="12.75">
      <c r="A21" s="16" t="s">
        <v>12</v>
      </c>
      <c r="B21" s="6" t="s">
        <v>14</v>
      </c>
      <c r="C21" s="14">
        <v>8</v>
      </c>
      <c r="D21" s="13">
        <v>15.54</v>
      </c>
    </row>
    <row r="22" spans="1:4" s="5" customFormat="1" ht="12.75">
      <c r="A22" s="16" t="s">
        <v>12</v>
      </c>
      <c r="B22" s="6" t="s">
        <v>14</v>
      </c>
      <c r="C22" s="14">
        <v>15</v>
      </c>
      <c r="D22" s="13">
        <v>14.83</v>
      </c>
    </row>
    <row r="23" spans="1:4" s="5" customFormat="1" ht="12.75">
      <c r="A23" s="16" t="s">
        <v>12</v>
      </c>
      <c r="B23" s="6" t="s">
        <v>14</v>
      </c>
      <c r="C23" s="14">
        <v>22</v>
      </c>
      <c r="D23" s="13">
        <v>14.18</v>
      </c>
    </row>
    <row r="24" spans="1:4" s="5" customFormat="1" ht="12.75">
      <c r="A24" s="16" t="s">
        <v>12</v>
      </c>
      <c r="B24" s="6" t="s">
        <v>14</v>
      </c>
      <c r="C24" s="14">
        <v>28</v>
      </c>
      <c r="D24" s="13">
        <v>14.48</v>
      </c>
    </row>
    <row r="25" spans="1:4" s="5" customFormat="1" ht="12.75">
      <c r="A25" s="16"/>
      <c r="B25" s="6"/>
      <c r="C25" s="14"/>
      <c r="D25" s="13"/>
    </row>
    <row r="26" spans="1:4" s="5" customFormat="1" ht="12.75">
      <c r="A26" s="16" t="s">
        <v>12</v>
      </c>
      <c r="B26" s="6" t="s">
        <v>15</v>
      </c>
      <c r="C26" s="14">
        <v>0</v>
      </c>
      <c r="D26" s="13">
        <v>13.83</v>
      </c>
    </row>
    <row r="27" spans="1:4" s="5" customFormat="1" ht="12.75">
      <c r="A27" s="16" t="s">
        <v>12</v>
      </c>
      <c r="B27" s="6" t="s">
        <v>15</v>
      </c>
      <c r="C27" s="14">
        <v>8</v>
      </c>
      <c r="D27" s="13">
        <v>16.43</v>
      </c>
    </row>
    <row r="28" spans="1:4" s="5" customFormat="1" ht="12.75">
      <c r="A28" s="16" t="s">
        <v>12</v>
      </c>
      <c r="B28" s="6" t="s">
        <v>15</v>
      </c>
      <c r="C28" s="14">
        <v>15</v>
      </c>
      <c r="D28" s="13">
        <v>13.85</v>
      </c>
    </row>
    <row r="29" spans="1:4" s="5" customFormat="1" ht="12.75">
      <c r="A29" s="16" t="s">
        <v>12</v>
      </c>
      <c r="B29" s="6" t="s">
        <v>15</v>
      </c>
      <c r="C29" s="14">
        <v>22</v>
      </c>
      <c r="D29" s="13">
        <v>13.77</v>
      </c>
    </row>
    <row r="30" spans="1:4" s="5" customFormat="1" ht="12.75">
      <c r="A30" s="16" t="s">
        <v>12</v>
      </c>
      <c r="B30" s="6" t="s">
        <v>15</v>
      </c>
      <c r="C30" s="14">
        <v>28</v>
      </c>
      <c r="D30" s="13">
        <v>13</v>
      </c>
    </row>
    <row r="31" spans="1:4" s="5" customFormat="1" ht="12.75">
      <c r="A31" s="16"/>
      <c r="B31" s="6"/>
      <c r="C31" s="14"/>
      <c r="D31" s="13"/>
    </row>
    <row r="32" spans="1:4" s="2" customFormat="1" ht="12.75">
      <c r="A32" s="8" t="s">
        <v>19</v>
      </c>
      <c r="B32" s="2" t="s">
        <v>0</v>
      </c>
      <c r="C32" s="10" t="s">
        <v>6</v>
      </c>
      <c r="D32" s="12" t="s">
        <v>8</v>
      </c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11.1</v>
      </c>
      <c r="G33" s="17"/>
      <c r="H33" s="20" t="s">
        <v>3</v>
      </c>
      <c r="I33" s="20" t="s">
        <v>20</v>
      </c>
      <c r="J33" s="20" t="s">
        <v>4</v>
      </c>
    </row>
    <row r="34" spans="1:10" ht="12.75">
      <c r="A34" s="16" t="s">
        <v>16</v>
      </c>
      <c r="B34" s="1" t="s">
        <v>13</v>
      </c>
      <c r="C34" s="9">
        <v>8</v>
      </c>
      <c r="D34" s="4">
        <v>13.19</v>
      </c>
      <c r="G34" s="18">
        <v>0</v>
      </c>
      <c r="H34" s="4">
        <f>D33</f>
        <v>11.1</v>
      </c>
      <c r="I34" s="13">
        <f>D39</f>
        <v>11.97</v>
      </c>
      <c r="J34" s="13">
        <f>D45</f>
        <v>12.16</v>
      </c>
    </row>
    <row r="35" spans="1:10" ht="12.75">
      <c r="A35" s="16" t="s">
        <v>16</v>
      </c>
      <c r="B35" s="1" t="s">
        <v>13</v>
      </c>
      <c r="C35" s="9">
        <v>15</v>
      </c>
      <c r="D35" s="4">
        <v>12.78</v>
      </c>
      <c r="G35" s="18">
        <v>8</v>
      </c>
      <c r="H35" s="4">
        <f>D34</f>
        <v>13.19</v>
      </c>
      <c r="I35" s="13">
        <f>D40</f>
        <v>12.25</v>
      </c>
      <c r="J35" s="13">
        <f>D46</f>
        <v>12.24</v>
      </c>
    </row>
    <row r="36" spans="1:10" ht="12.75">
      <c r="A36" s="16" t="s">
        <v>16</v>
      </c>
      <c r="B36" s="1" t="s">
        <v>13</v>
      </c>
      <c r="C36" s="9">
        <v>22</v>
      </c>
      <c r="D36" s="4">
        <v>13.24</v>
      </c>
      <c r="G36" s="18">
        <v>15</v>
      </c>
      <c r="H36" s="4">
        <f>D35</f>
        <v>12.78</v>
      </c>
      <c r="I36" s="13">
        <f>D41</f>
        <v>11.77</v>
      </c>
      <c r="J36" s="13">
        <f>D47</f>
        <v>12.04</v>
      </c>
    </row>
    <row r="37" spans="1:10" ht="12.75">
      <c r="A37" s="16" t="s">
        <v>16</v>
      </c>
      <c r="B37" s="1" t="s">
        <v>13</v>
      </c>
      <c r="C37" s="9">
        <v>28</v>
      </c>
      <c r="D37" s="4">
        <v>11.14</v>
      </c>
      <c r="G37" s="18">
        <v>22</v>
      </c>
      <c r="H37" s="4">
        <f>D36</f>
        <v>13.24</v>
      </c>
      <c r="I37" s="13">
        <f>D42</f>
        <v>13.05</v>
      </c>
      <c r="J37" s="13">
        <f>D48</f>
        <v>13.32</v>
      </c>
    </row>
    <row r="38" spans="1:10" ht="12.75">
      <c r="A38" s="16"/>
      <c r="B38" s="1"/>
      <c r="G38" s="18">
        <v>28</v>
      </c>
      <c r="H38" s="4">
        <f>D37</f>
        <v>11.14</v>
      </c>
      <c r="I38" s="13">
        <f>D43</f>
        <v>11.75</v>
      </c>
      <c r="J38" s="13">
        <f>D49</f>
        <v>11.32</v>
      </c>
    </row>
    <row r="39" spans="1:10" s="5" customFormat="1" ht="12.75">
      <c r="A39" s="16" t="s">
        <v>16</v>
      </c>
      <c r="B39" s="6" t="s">
        <v>5</v>
      </c>
      <c r="C39" s="14">
        <v>0</v>
      </c>
      <c r="D39" s="13">
        <v>11.97</v>
      </c>
      <c r="H39" s="19"/>
      <c r="I39" s="19"/>
      <c r="J39" s="19"/>
    </row>
    <row r="40" spans="1:10" s="5" customFormat="1" ht="12.75">
      <c r="A40" s="16" t="s">
        <v>16</v>
      </c>
      <c r="B40" s="6" t="s">
        <v>5</v>
      </c>
      <c r="C40" s="14">
        <v>8</v>
      </c>
      <c r="D40" s="13">
        <v>12.25</v>
      </c>
      <c r="H40" s="19"/>
      <c r="I40" s="19"/>
      <c r="J40" s="19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11.77</v>
      </c>
      <c r="H41" s="17"/>
      <c r="I41" s="20" t="s">
        <v>20</v>
      </c>
      <c r="J41" s="20" t="s">
        <v>4</v>
      </c>
    </row>
    <row r="42" spans="1:10" s="5" customFormat="1" ht="12.75">
      <c r="A42" s="16" t="s">
        <v>16</v>
      </c>
      <c r="B42" s="6" t="s">
        <v>5</v>
      </c>
      <c r="C42" s="14">
        <v>22</v>
      </c>
      <c r="D42" s="13">
        <v>13.05</v>
      </c>
      <c r="H42" s="18">
        <v>0</v>
      </c>
      <c r="I42" s="19">
        <f>C33</f>
        <v>0</v>
      </c>
      <c r="J42" s="19">
        <f>C39</f>
        <v>0</v>
      </c>
    </row>
    <row r="43" spans="1:10" s="5" customFormat="1" ht="12.75">
      <c r="A43" s="16" t="s">
        <v>16</v>
      </c>
      <c r="B43" s="6" t="s">
        <v>5</v>
      </c>
      <c r="C43" s="14">
        <v>28</v>
      </c>
      <c r="D43" s="13">
        <v>11.75</v>
      </c>
      <c r="H43" s="18">
        <v>8</v>
      </c>
      <c r="I43" s="19">
        <f>I35-H35</f>
        <v>-0.9399999999999995</v>
      </c>
      <c r="J43" s="19">
        <f>J35-H35</f>
        <v>-0.9499999999999993</v>
      </c>
    </row>
    <row r="44" spans="1:10" s="5" customFormat="1" ht="12.75">
      <c r="A44" s="16"/>
      <c r="B44" s="6"/>
      <c r="C44" s="14"/>
      <c r="D44" s="13"/>
      <c r="H44" s="18">
        <v>15</v>
      </c>
      <c r="I44" s="19">
        <f>I36-H36</f>
        <v>-1.0099999999999998</v>
      </c>
      <c r="J44" s="19">
        <f>J36-H36</f>
        <v>-0.7400000000000002</v>
      </c>
    </row>
    <row r="45" spans="1:10" s="5" customFormat="1" ht="12.75">
      <c r="A45" s="16" t="s">
        <v>16</v>
      </c>
      <c r="B45" s="6" t="s">
        <v>4</v>
      </c>
      <c r="C45" s="14">
        <v>0</v>
      </c>
      <c r="D45" s="13">
        <v>12.16</v>
      </c>
      <c r="H45" s="18">
        <v>22</v>
      </c>
      <c r="I45" s="19">
        <f>I37-H37</f>
        <v>-0.1899999999999995</v>
      </c>
      <c r="J45" s="19">
        <f>J37-H37</f>
        <v>0.08000000000000007</v>
      </c>
    </row>
    <row r="46" spans="1:10" s="5" customFormat="1" ht="12.75">
      <c r="A46" s="16" t="s">
        <v>16</v>
      </c>
      <c r="B46" s="6" t="s">
        <v>4</v>
      </c>
      <c r="C46" s="14">
        <v>8</v>
      </c>
      <c r="D46" s="13">
        <v>12.24</v>
      </c>
      <c r="H46" s="22">
        <v>28</v>
      </c>
      <c r="I46" s="19">
        <f>I38-H38</f>
        <v>0.6099999999999994</v>
      </c>
      <c r="J46" s="19">
        <f>J38-H38</f>
        <v>0.17999999999999972</v>
      </c>
    </row>
    <row r="47" spans="1:4" s="5" customFormat="1" ht="12.75">
      <c r="A47" s="16" t="s">
        <v>16</v>
      </c>
      <c r="B47" s="6" t="s">
        <v>4</v>
      </c>
      <c r="C47" s="14">
        <v>15</v>
      </c>
      <c r="D47" s="13">
        <v>12.04</v>
      </c>
    </row>
    <row r="48" spans="1:4" s="5" customFormat="1" ht="12.75">
      <c r="A48" s="16" t="s">
        <v>16</v>
      </c>
      <c r="B48" s="6" t="s">
        <v>4</v>
      </c>
      <c r="C48" s="14">
        <v>22</v>
      </c>
      <c r="D48" s="13">
        <v>13.32</v>
      </c>
    </row>
    <row r="49" spans="1:4" s="5" customFormat="1" ht="12.75">
      <c r="A49" s="16" t="s">
        <v>16</v>
      </c>
      <c r="B49" s="6" t="s">
        <v>4</v>
      </c>
      <c r="C49" s="14">
        <v>28</v>
      </c>
      <c r="D49" s="13">
        <v>11.32</v>
      </c>
    </row>
    <row r="50" spans="1:4" s="5" customFormat="1" ht="12.75">
      <c r="A50" s="16"/>
      <c r="B50" s="6"/>
      <c r="C50" s="14"/>
      <c r="D50" s="13"/>
    </row>
    <row r="51" spans="1:4" s="2" customFormat="1" ht="12.75">
      <c r="A51" s="8" t="s">
        <v>19</v>
      </c>
      <c r="B51" s="2" t="s">
        <v>0</v>
      </c>
      <c r="C51" s="10" t="s">
        <v>6</v>
      </c>
      <c r="D51" s="12" t="s">
        <v>8</v>
      </c>
    </row>
    <row r="52" spans="1:10" ht="12.75">
      <c r="A52" s="16" t="s">
        <v>17</v>
      </c>
      <c r="B52" s="1" t="s">
        <v>13</v>
      </c>
      <c r="C52" s="9">
        <v>0</v>
      </c>
      <c r="D52" s="4">
        <v>15.62</v>
      </c>
      <c r="G52" s="17"/>
      <c r="H52" s="20" t="s">
        <v>3</v>
      </c>
      <c r="I52" s="20" t="s">
        <v>21</v>
      </c>
      <c r="J52" s="20" t="s">
        <v>15</v>
      </c>
    </row>
    <row r="53" spans="1:10" ht="12.75">
      <c r="A53" s="16" t="s">
        <v>17</v>
      </c>
      <c r="B53" s="1" t="s">
        <v>13</v>
      </c>
      <c r="C53" s="9">
        <v>8</v>
      </c>
      <c r="D53" s="4">
        <v>15.67</v>
      </c>
      <c r="G53" s="18">
        <v>0</v>
      </c>
      <c r="H53" s="19">
        <f>D52</f>
        <v>15.62</v>
      </c>
      <c r="I53" s="19">
        <f>D58</f>
        <v>16.35</v>
      </c>
      <c r="J53" s="19">
        <f>D64</f>
        <v>15.03</v>
      </c>
    </row>
    <row r="54" spans="1:10" ht="12.75">
      <c r="A54" s="16" t="s">
        <v>17</v>
      </c>
      <c r="B54" s="1" t="s">
        <v>13</v>
      </c>
      <c r="C54" s="9">
        <v>15</v>
      </c>
      <c r="D54" s="4">
        <v>16.59</v>
      </c>
      <c r="G54" s="18">
        <v>8</v>
      </c>
      <c r="H54" s="19">
        <f>D53</f>
        <v>15.67</v>
      </c>
      <c r="I54" s="19">
        <f>D59</f>
        <v>15.54</v>
      </c>
      <c r="J54" s="19">
        <f>D65</f>
        <v>16.43</v>
      </c>
    </row>
    <row r="55" spans="1:10" ht="12.75">
      <c r="A55" s="16" t="s">
        <v>17</v>
      </c>
      <c r="B55" s="1" t="s">
        <v>13</v>
      </c>
      <c r="C55" s="9">
        <v>22</v>
      </c>
      <c r="D55" s="4">
        <v>16.47</v>
      </c>
      <c r="G55" s="18">
        <v>15</v>
      </c>
      <c r="H55" s="19">
        <f>D54</f>
        <v>16.59</v>
      </c>
      <c r="I55" s="19">
        <f>D60</f>
        <v>16.56</v>
      </c>
      <c r="J55" s="19">
        <f>D66</f>
        <v>16.56</v>
      </c>
    </row>
    <row r="56" spans="1:10" ht="12.75">
      <c r="A56" s="16" t="s">
        <v>17</v>
      </c>
      <c r="B56" s="1" t="s">
        <v>13</v>
      </c>
      <c r="C56" s="9">
        <v>28</v>
      </c>
      <c r="D56" s="4">
        <v>12.53</v>
      </c>
      <c r="G56" s="18">
        <v>22</v>
      </c>
      <c r="H56" s="19">
        <f>D55</f>
        <v>16.47</v>
      </c>
      <c r="I56" s="19">
        <f>D61</f>
        <v>16.28</v>
      </c>
      <c r="J56" s="19">
        <f>D67</f>
        <v>16.28</v>
      </c>
    </row>
    <row r="57" spans="1:10" s="3" customFormat="1" ht="12.75">
      <c r="A57" s="16"/>
      <c r="B57" s="1"/>
      <c r="C57" s="9"/>
      <c r="D57" s="4"/>
      <c r="G57" s="18">
        <v>28</v>
      </c>
      <c r="H57" s="19">
        <f>D56</f>
        <v>12.53</v>
      </c>
      <c r="I57" s="19">
        <f>D62</f>
        <v>16.08</v>
      </c>
      <c r="J57" s="19">
        <f>D68</f>
        <v>15.88</v>
      </c>
    </row>
    <row r="58" spans="1:10" ht="12.75">
      <c r="A58" s="16" t="s">
        <v>17</v>
      </c>
      <c r="B58" s="6" t="s">
        <v>14</v>
      </c>
      <c r="C58" s="14">
        <v>0</v>
      </c>
      <c r="D58" s="13">
        <v>16.35</v>
      </c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15.54</v>
      </c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16.56</v>
      </c>
      <c r="G60" s="5"/>
      <c r="H60" s="17"/>
      <c r="I60" s="20" t="s">
        <v>21</v>
      </c>
      <c r="J60" s="20" t="s">
        <v>15</v>
      </c>
    </row>
    <row r="61" spans="1:10" ht="12.75">
      <c r="A61" s="16" t="s">
        <v>17</v>
      </c>
      <c r="B61" s="6" t="s">
        <v>14</v>
      </c>
      <c r="C61" s="14">
        <v>22</v>
      </c>
      <c r="D61" s="13">
        <v>16.28</v>
      </c>
      <c r="G61" s="5"/>
      <c r="H61" s="18">
        <v>0</v>
      </c>
      <c r="I61" s="19">
        <f>C52</f>
        <v>0</v>
      </c>
      <c r="J61" s="19">
        <f>C52</f>
        <v>0</v>
      </c>
    </row>
    <row r="62" spans="1:10" ht="12.75">
      <c r="A62" s="16" t="s">
        <v>17</v>
      </c>
      <c r="B62" s="6" t="s">
        <v>14</v>
      </c>
      <c r="C62" s="14">
        <v>28</v>
      </c>
      <c r="D62" s="13">
        <v>16.08</v>
      </c>
      <c r="G62" s="5"/>
      <c r="H62" s="18">
        <v>8</v>
      </c>
      <c r="I62" s="19">
        <f>I54-H54</f>
        <v>-0.13000000000000078</v>
      </c>
      <c r="J62" s="19">
        <f>J54-H54</f>
        <v>0.7599999999999998</v>
      </c>
    </row>
    <row r="63" spans="1:10" ht="12.75">
      <c r="A63" s="16"/>
      <c r="B63" s="6"/>
      <c r="C63" s="14"/>
      <c r="D63" s="13"/>
      <c r="G63" s="5"/>
      <c r="H63" s="18">
        <v>15</v>
      </c>
      <c r="I63" s="19">
        <f>I55-H55</f>
        <v>-0.030000000000001137</v>
      </c>
      <c r="J63" s="19">
        <f>J55-H55</f>
        <v>-0.030000000000001137</v>
      </c>
    </row>
    <row r="64" spans="1:10" ht="12.75">
      <c r="A64" s="16" t="s">
        <v>17</v>
      </c>
      <c r="B64" s="6" t="s">
        <v>15</v>
      </c>
      <c r="C64" s="14">
        <v>0</v>
      </c>
      <c r="D64" s="13">
        <v>15.03</v>
      </c>
      <c r="G64" s="5"/>
      <c r="H64" s="18">
        <v>22</v>
      </c>
      <c r="I64" s="19">
        <f>I56-H56</f>
        <v>-0.18999999999999773</v>
      </c>
      <c r="J64" s="19">
        <f>J56-H56</f>
        <v>-0.18999999999999773</v>
      </c>
    </row>
    <row r="65" spans="1:10" ht="12.75">
      <c r="A65" s="16" t="s">
        <v>17</v>
      </c>
      <c r="B65" s="6" t="s">
        <v>15</v>
      </c>
      <c r="C65" s="14">
        <v>8</v>
      </c>
      <c r="D65" s="13">
        <v>16.43</v>
      </c>
      <c r="G65" s="5"/>
      <c r="H65" s="22">
        <v>28</v>
      </c>
      <c r="I65" s="19">
        <f>I57-H57</f>
        <v>3.549999999999999</v>
      </c>
      <c r="J65" s="19">
        <f>J57-H57</f>
        <v>3.3500000000000014</v>
      </c>
    </row>
    <row r="66" spans="1:4" ht="12.75">
      <c r="A66" s="16" t="s">
        <v>17</v>
      </c>
      <c r="B66" s="6" t="s">
        <v>15</v>
      </c>
      <c r="C66" s="14">
        <v>15</v>
      </c>
      <c r="D66" s="13">
        <v>16.56</v>
      </c>
    </row>
    <row r="67" spans="1:4" ht="12.75">
      <c r="A67" s="16" t="s">
        <v>17</v>
      </c>
      <c r="B67" s="6" t="s">
        <v>15</v>
      </c>
      <c r="C67" s="14">
        <v>22</v>
      </c>
      <c r="D67" s="13">
        <v>16.28</v>
      </c>
    </row>
    <row r="68" spans="1:4" ht="12.75">
      <c r="A68" s="16" t="s">
        <v>17</v>
      </c>
      <c r="B68" s="6" t="s">
        <v>15</v>
      </c>
      <c r="C68" s="14">
        <v>28</v>
      </c>
      <c r="D68" s="13">
        <v>15.88</v>
      </c>
    </row>
    <row r="69" spans="1:4" ht="12.75">
      <c r="A69" s="8"/>
      <c r="B69" s="6"/>
      <c r="C69" s="14"/>
      <c r="D69" s="13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9"/>
  <sheetViews>
    <sheetView tabSelected="1" workbookViewId="0" topLeftCell="AD33">
      <selection activeCell="AL69" sqref="AL69"/>
    </sheetView>
  </sheetViews>
  <sheetFormatPr defaultColWidth="9.140625" defaultRowHeight="12.75"/>
  <cols>
    <col min="1" max="1" width="21.7109375" style="7" customWidth="1"/>
    <col min="2" max="2" width="20.140625" style="0" customWidth="1"/>
    <col min="3" max="3" width="9.140625" style="9" customWidth="1"/>
    <col min="4" max="4" width="9.140625" style="4" customWidth="1"/>
  </cols>
  <sheetData>
    <row r="1" spans="1:28" s="2" customFormat="1" ht="12.75">
      <c r="A1" s="8" t="s">
        <v>19</v>
      </c>
      <c r="B1" s="2" t="s">
        <v>0</v>
      </c>
      <c r="C1" s="10" t="s">
        <v>6</v>
      </c>
      <c r="D1" s="12" t="s">
        <v>9</v>
      </c>
      <c r="H1" s="17"/>
      <c r="I1" s="20" t="s">
        <v>3</v>
      </c>
      <c r="J1" s="20" t="s">
        <v>20</v>
      </c>
      <c r="K1" s="20" t="s">
        <v>4</v>
      </c>
      <c r="L1" s="20" t="s">
        <v>21</v>
      </c>
      <c r="M1" s="21" t="s">
        <v>15</v>
      </c>
      <c r="P1" t="s">
        <v>22</v>
      </c>
      <c r="Q1"/>
      <c r="R1" s="20" t="s">
        <v>20</v>
      </c>
      <c r="S1" s="20" t="s">
        <v>4</v>
      </c>
      <c r="T1" s="20" t="s">
        <v>21</v>
      </c>
      <c r="U1" s="21" t="s">
        <v>15</v>
      </c>
      <c r="W1"/>
      <c r="X1"/>
      <c r="Y1" s="20" t="s">
        <v>20</v>
      </c>
      <c r="Z1" s="20" t="s">
        <v>4</v>
      </c>
      <c r="AA1" s="20" t="s">
        <v>21</v>
      </c>
      <c r="AB1" s="21" t="s">
        <v>15</v>
      </c>
    </row>
    <row r="2" spans="1:28" s="1" customFormat="1" ht="12.75">
      <c r="A2" s="16" t="s">
        <v>12</v>
      </c>
      <c r="B2" s="1" t="s">
        <v>13</v>
      </c>
      <c r="C2" s="9">
        <v>0</v>
      </c>
      <c r="D2" s="4">
        <v>7.66</v>
      </c>
      <c r="H2" s="18">
        <v>0</v>
      </c>
      <c r="I2" s="4">
        <f>D2</f>
        <v>7.66</v>
      </c>
      <c r="J2" s="13">
        <f>D8</f>
        <v>7.62</v>
      </c>
      <c r="K2" s="13">
        <f>D14</f>
        <v>7.8</v>
      </c>
      <c r="L2" s="13">
        <f>D20</f>
        <v>7.43</v>
      </c>
      <c r="M2" s="13">
        <f>D26</f>
        <v>7.24</v>
      </c>
      <c r="P2"/>
      <c r="Q2" s="18">
        <v>0</v>
      </c>
      <c r="R2">
        <f aca="true" t="shared" si="0" ref="R2:U6">J10*400</f>
        <v>0</v>
      </c>
      <c r="S2">
        <f t="shared" si="0"/>
        <v>0</v>
      </c>
      <c r="T2" s="1">
        <f t="shared" si="0"/>
        <v>0</v>
      </c>
      <c r="U2" s="1">
        <f t="shared" si="0"/>
        <v>0</v>
      </c>
      <c r="W2" t="s">
        <v>24</v>
      </c>
      <c r="X2" s="18">
        <v>0</v>
      </c>
      <c r="Y2">
        <f aca="true" t="shared" si="1" ref="Y2:AB6">J10*700</f>
        <v>0</v>
      </c>
      <c r="Z2">
        <f t="shared" si="1"/>
        <v>0</v>
      </c>
      <c r="AA2">
        <f t="shared" si="1"/>
        <v>0</v>
      </c>
      <c r="AB2">
        <f t="shared" si="1"/>
        <v>0</v>
      </c>
    </row>
    <row r="3" spans="1:28" ht="12.75">
      <c r="A3" s="16" t="s">
        <v>12</v>
      </c>
      <c r="B3" s="1" t="s">
        <v>13</v>
      </c>
      <c r="C3" s="9">
        <v>8</v>
      </c>
      <c r="D3" s="4">
        <v>7.29</v>
      </c>
      <c r="H3" s="18">
        <v>8</v>
      </c>
      <c r="I3" s="4">
        <f>D3</f>
        <v>7.29</v>
      </c>
      <c r="J3" s="13">
        <f>D9</f>
        <v>7.66</v>
      </c>
      <c r="K3" s="13">
        <f>D15</f>
        <v>6.88</v>
      </c>
      <c r="L3" s="13">
        <f>D21</f>
        <v>6.56</v>
      </c>
      <c r="M3" s="13">
        <f>D27</f>
        <v>6.14</v>
      </c>
      <c r="Q3" s="18">
        <v>8</v>
      </c>
      <c r="R3">
        <f t="shared" si="0"/>
        <v>148.00000000000006</v>
      </c>
      <c r="S3">
        <f t="shared" si="0"/>
        <v>-164.00000000000006</v>
      </c>
      <c r="T3" s="1">
        <f t="shared" si="0"/>
        <v>-292.00000000000017</v>
      </c>
      <c r="U3" s="1">
        <f t="shared" si="0"/>
        <v>-460.0000000000001</v>
      </c>
      <c r="X3" s="18">
        <v>8</v>
      </c>
      <c r="Y3">
        <f t="shared" si="1"/>
        <v>259.00000000000006</v>
      </c>
      <c r="Z3">
        <f t="shared" si="1"/>
        <v>-287.0000000000001</v>
      </c>
      <c r="AA3">
        <f t="shared" si="1"/>
        <v>-511.0000000000003</v>
      </c>
      <c r="AB3">
        <f t="shared" si="1"/>
        <v>-805.0000000000002</v>
      </c>
    </row>
    <row r="4" spans="1:28" ht="12.75">
      <c r="A4" s="16" t="s">
        <v>12</v>
      </c>
      <c r="B4" s="1" t="s">
        <v>13</v>
      </c>
      <c r="C4" s="9">
        <v>15</v>
      </c>
      <c r="D4" s="4">
        <v>7.13</v>
      </c>
      <c r="H4" s="18">
        <v>15</v>
      </c>
      <c r="I4" s="4">
        <f>D4</f>
        <v>7.13</v>
      </c>
      <c r="J4" s="13">
        <f>D10</f>
        <v>7</v>
      </c>
      <c r="K4" s="13">
        <f>D16</f>
        <v>6.94</v>
      </c>
      <c r="L4" s="13">
        <f>D22</f>
        <v>6.89</v>
      </c>
      <c r="M4" s="13">
        <f>D28</f>
        <v>7.32</v>
      </c>
      <c r="Q4" s="18">
        <v>15</v>
      </c>
      <c r="R4">
        <f t="shared" si="0"/>
        <v>-51.99999999999996</v>
      </c>
      <c r="S4">
        <f t="shared" si="0"/>
        <v>-75.9999999999998</v>
      </c>
      <c r="T4" s="1">
        <f t="shared" si="0"/>
        <v>-96.00000000000009</v>
      </c>
      <c r="U4" s="1">
        <f t="shared" si="0"/>
        <v>76.00000000000016</v>
      </c>
      <c r="X4" s="18">
        <v>15</v>
      </c>
      <c r="Y4">
        <f t="shared" si="1"/>
        <v>-90.99999999999993</v>
      </c>
      <c r="Z4">
        <f t="shared" si="1"/>
        <v>-132.99999999999966</v>
      </c>
      <c r="AA4">
        <f t="shared" si="1"/>
        <v>-168.00000000000014</v>
      </c>
      <c r="AB4">
        <f t="shared" si="1"/>
        <v>133.00000000000028</v>
      </c>
    </row>
    <row r="5" spans="1:28" ht="12.75">
      <c r="A5" s="16" t="s">
        <v>12</v>
      </c>
      <c r="B5" s="1" t="s">
        <v>13</v>
      </c>
      <c r="C5" s="9">
        <v>22</v>
      </c>
      <c r="D5" s="4">
        <v>7.3</v>
      </c>
      <c r="H5" s="18">
        <v>22</v>
      </c>
      <c r="I5" s="4">
        <f>D5</f>
        <v>7.3</v>
      </c>
      <c r="J5" s="13">
        <f>D11</f>
        <v>7.48</v>
      </c>
      <c r="K5" s="13">
        <f>D17</f>
        <v>7.25</v>
      </c>
      <c r="L5" s="13">
        <f>D23</f>
        <v>7.07</v>
      </c>
      <c r="M5" s="13">
        <f>D29</f>
        <v>7.28</v>
      </c>
      <c r="Q5" s="18">
        <v>22</v>
      </c>
      <c r="R5">
        <f t="shared" si="0"/>
        <v>72.00000000000024</v>
      </c>
      <c r="S5">
        <f t="shared" si="0"/>
        <v>-19.99999999999993</v>
      </c>
      <c r="T5" s="1">
        <f t="shared" si="0"/>
        <v>-91.99999999999982</v>
      </c>
      <c r="U5" s="1">
        <f t="shared" si="0"/>
        <v>-7.9999999999998295</v>
      </c>
      <c r="X5" s="18">
        <v>22</v>
      </c>
      <c r="Y5">
        <f t="shared" si="1"/>
        <v>126.00000000000043</v>
      </c>
      <c r="Z5">
        <f t="shared" si="1"/>
        <v>-34.99999999999987</v>
      </c>
      <c r="AA5">
        <f t="shared" si="1"/>
        <v>-160.9999999999997</v>
      </c>
      <c r="AB5">
        <f t="shared" si="1"/>
        <v>-13.999999999999702</v>
      </c>
    </row>
    <row r="6" spans="1:28" ht="12.75">
      <c r="A6" s="16" t="s">
        <v>12</v>
      </c>
      <c r="B6" s="1" t="s">
        <v>13</v>
      </c>
      <c r="C6" s="9">
        <v>28</v>
      </c>
      <c r="D6" s="4">
        <v>7.87</v>
      </c>
      <c r="H6" s="18">
        <v>28</v>
      </c>
      <c r="I6" s="4">
        <f>D6</f>
        <v>7.87</v>
      </c>
      <c r="J6" s="13">
        <f>D12</f>
        <v>8.16</v>
      </c>
      <c r="K6" s="13">
        <f>D18</f>
        <v>8.46</v>
      </c>
      <c r="L6" s="13">
        <f>D24</f>
        <v>8.04</v>
      </c>
      <c r="M6" s="13">
        <f>D30</f>
        <v>7.75</v>
      </c>
      <c r="Q6" s="22">
        <v>28</v>
      </c>
      <c r="R6">
        <f t="shared" si="0"/>
        <v>116.00000000000001</v>
      </c>
      <c r="S6">
        <f t="shared" si="0"/>
        <v>236.00000000000028</v>
      </c>
      <c r="T6" s="1">
        <f t="shared" si="0"/>
        <v>67.99999999999962</v>
      </c>
      <c r="U6" s="1">
        <f t="shared" si="0"/>
        <v>-48.00000000000004</v>
      </c>
      <c r="X6" s="22">
        <v>28</v>
      </c>
      <c r="Y6">
        <f t="shared" si="1"/>
        <v>203.00000000000003</v>
      </c>
      <c r="Z6">
        <f t="shared" si="1"/>
        <v>413.0000000000005</v>
      </c>
      <c r="AA6">
        <f t="shared" si="1"/>
        <v>118.99999999999933</v>
      </c>
      <c r="AB6">
        <f t="shared" si="1"/>
        <v>-84.00000000000007</v>
      </c>
    </row>
    <row r="7" spans="1:13" ht="12.75">
      <c r="A7" s="16"/>
      <c r="B7" s="1"/>
      <c r="H7" s="5"/>
      <c r="I7" s="19"/>
      <c r="J7" s="19"/>
      <c r="K7" s="19"/>
      <c r="L7" s="19"/>
      <c r="M7" s="22"/>
    </row>
    <row r="8" spans="1:21" s="5" customFormat="1" ht="12.75">
      <c r="A8" s="16" t="s">
        <v>12</v>
      </c>
      <c r="B8" s="6" t="s">
        <v>5</v>
      </c>
      <c r="C8" s="14">
        <v>0</v>
      </c>
      <c r="D8" s="13">
        <v>7.62</v>
      </c>
      <c r="I8" s="19"/>
      <c r="J8" s="19"/>
      <c r="K8" s="19"/>
      <c r="L8" s="19"/>
      <c r="M8" s="22"/>
      <c r="P8"/>
      <c r="Q8"/>
      <c r="R8" s="20" t="s">
        <v>20</v>
      </c>
      <c r="S8" s="20" t="s">
        <v>4</v>
      </c>
      <c r="T8" s="20" t="s">
        <v>21</v>
      </c>
      <c r="U8" s="21" t="s">
        <v>15</v>
      </c>
    </row>
    <row r="9" spans="1:21" s="5" customFormat="1" ht="12.75">
      <c r="A9" s="16" t="s">
        <v>12</v>
      </c>
      <c r="B9" s="6" t="s">
        <v>5</v>
      </c>
      <c r="C9" s="14">
        <v>8</v>
      </c>
      <c r="D9" s="13">
        <v>7.66</v>
      </c>
      <c r="I9" s="17"/>
      <c r="J9" s="20" t="s">
        <v>20</v>
      </c>
      <c r="K9" s="20" t="s">
        <v>4</v>
      </c>
      <c r="L9" s="20" t="s">
        <v>21</v>
      </c>
      <c r="M9" s="21" t="s">
        <v>15</v>
      </c>
      <c r="P9" t="s">
        <v>23</v>
      </c>
      <c r="Q9" s="18">
        <v>0</v>
      </c>
      <c r="R9">
        <f aca="true" t="shared" si="2" ref="R9:U13">J10*600</f>
        <v>0</v>
      </c>
      <c r="S9">
        <f t="shared" si="2"/>
        <v>0</v>
      </c>
      <c r="T9" s="5">
        <f t="shared" si="2"/>
        <v>0</v>
      </c>
      <c r="U9" s="5">
        <f t="shared" si="2"/>
        <v>0</v>
      </c>
    </row>
    <row r="10" spans="1:21" s="5" customFormat="1" ht="12.75">
      <c r="A10" s="16" t="s">
        <v>12</v>
      </c>
      <c r="B10" s="6" t="s">
        <v>5</v>
      </c>
      <c r="C10" s="14">
        <v>15</v>
      </c>
      <c r="D10" s="13">
        <v>7</v>
      </c>
      <c r="I10" s="18">
        <v>0</v>
      </c>
      <c r="J10" s="19">
        <f>C8</f>
        <v>0</v>
      </c>
      <c r="K10" s="19">
        <f>C8</f>
        <v>0</v>
      </c>
      <c r="L10" s="19">
        <f>C8</f>
        <v>0</v>
      </c>
      <c r="M10" s="19">
        <f>C8</f>
        <v>0</v>
      </c>
      <c r="P10"/>
      <c r="Q10" s="18">
        <v>8</v>
      </c>
      <c r="R10">
        <f t="shared" si="2"/>
        <v>222.00000000000006</v>
      </c>
      <c r="S10">
        <f t="shared" si="2"/>
        <v>-246.00000000000009</v>
      </c>
      <c r="T10" s="5">
        <f t="shared" si="2"/>
        <v>-438.0000000000002</v>
      </c>
      <c r="U10" s="5">
        <f t="shared" si="2"/>
        <v>-690.0000000000002</v>
      </c>
    </row>
    <row r="11" spans="1:21" s="5" customFormat="1" ht="12.75">
      <c r="A11" s="16" t="s">
        <v>12</v>
      </c>
      <c r="B11" s="6" t="s">
        <v>5</v>
      </c>
      <c r="C11" s="14">
        <v>22</v>
      </c>
      <c r="D11" s="13">
        <v>7.48</v>
      </c>
      <c r="I11" s="18">
        <v>8</v>
      </c>
      <c r="J11" s="19">
        <f>J3-I3</f>
        <v>0.3700000000000001</v>
      </c>
      <c r="K11" s="19">
        <f>K3-I3</f>
        <v>-0.41000000000000014</v>
      </c>
      <c r="L11" s="19">
        <f>L3-I3</f>
        <v>-0.7300000000000004</v>
      </c>
      <c r="M11" s="19">
        <f>M3-I3</f>
        <v>-1.1500000000000004</v>
      </c>
      <c r="P11"/>
      <c r="Q11" s="18">
        <v>15</v>
      </c>
      <c r="R11">
        <f t="shared" si="2"/>
        <v>-77.99999999999994</v>
      </c>
      <c r="S11">
        <f t="shared" si="2"/>
        <v>-113.9999999999997</v>
      </c>
      <c r="T11" s="5">
        <f t="shared" si="2"/>
        <v>-144.0000000000001</v>
      </c>
      <c r="U11" s="5">
        <f t="shared" si="2"/>
        <v>114.00000000000023</v>
      </c>
    </row>
    <row r="12" spans="1:21" s="5" customFormat="1" ht="12.75">
      <c r="A12" s="16" t="s">
        <v>12</v>
      </c>
      <c r="B12" s="6" t="s">
        <v>5</v>
      </c>
      <c r="C12" s="14">
        <v>28</v>
      </c>
      <c r="D12" s="13">
        <v>8.16</v>
      </c>
      <c r="I12" s="18">
        <v>15</v>
      </c>
      <c r="J12" s="19">
        <f>J4-I4</f>
        <v>-0.1299999999999999</v>
      </c>
      <c r="K12" s="19">
        <f>K4-I4</f>
        <v>-0.1899999999999995</v>
      </c>
      <c r="L12" s="19">
        <f>L4-I4</f>
        <v>-0.2400000000000002</v>
      </c>
      <c r="M12" s="19">
        <f>M4-I4</f>
        <v>0.1900000000000004</v>
      </c>
      <c r="P12"/>
      <c r="Q12" s="18">
        <v>22</v>
      </c>
      <c r="R12">
        <f t="shared" si="2"/>
        <v>108.00000000000037</v>
      </c>
      <c r="S12">
        <f t="shared" si="2"/>
        <v>-29.999999999999893</v>
      </c>
      <c r="T12" s="5">
        <f t="shared" si="2"/>
        <v>-137.99999999999972</v>
      </c>
      <c r="U12" s="5">
        <f t="shared" si="2"/>
        <v>-11.999999999999744</v>
      </c>
    </row>
    <row r="13" spans="1:21" s="5" customFormat="1" ht="12.75">
      <c r="A13" s="16"/>
      <c r="B13" s="6"/>
      <c r="C13" s="14"/>
      <c r="D13" s="4"/>
      <c r="I13" s="18">
        <v>22</v>
      </c>
      <c r="J13" s="19">
        <f>J5-I5</f>
        <v>0.1800000000000006</v>
      </c>
      <c r="K13" s="19">
        <f>K5-I5</f>
        <v>-0.04999999999999982</v>
      </c>
      <c r="L13" s="19">
        <f>L5-I5</f>
        <v>-0.22999999999999954</v>
      </c>
      <c r="M13" s="19">
        <f>M5-I5</f>
        <v>-0.019999999999999574</v>
      </c>
      <c r="P13"/>
      <c r="Q13" s="22">
        <v>28</v>
      </c>
      <c r="R13">
        <f t="shared" si="2"/>
        <v>174.00000000000003</v>
      </c>
      <c r="S13">
        <f t="shared" si="2"/>
        <v>354.00000000000045</v>
      </c>
      <c r="T13" s="5">
        <f t="shared" si="2"/>
        <v>101.99999999999943</v>
      </c>
      <c r="U13" s="5">
        <f t="shared" si="2"/>
        <v>-72.00000000000006</v>
      </c>
    </row>
    <row r="14" spans="1:13" s="5" customFormat="1" ht="12.75">
      <c r="A14" s="16" t="s">
        <v>12</v>
      </c>
      <c r="B14" s="6" t="s">
        <v>4</v>
      </c>
      <c r="C14" s="14">
        <v>0</v>
      </c>
      <c r="D14" s="13">
        <v>7.8</v>
      </c>
      <c r="I14" s="22">
        <v>28</v>
      </c>
      <c r="J14" s="19">
        <f>J6-I6</f>
        <v>0.29000000000000004</v>
      </c>
      <c r="K14" s="19">
        <f>K6-I6</f>
        <v>0.5900000000000007</v>
      </c>
      <c r="L14" s="19">
        <f>L6-I6</f>
        <v>0.16999999999999904</v>
      </c>
      <c r="M14" s="19">
        <f>M6-I6</f>
        <v>-0.1200000000000001</v>
      </c>
    </row>
    <row r="15" spans="1:4" s="5" customFormat="1" ht="12.75">
      <c r="A15" s="16" t="s">
        <v>12</v>
      </c>
      <c r="B15" s="6" t="s">
        <v>4</v>
      </c>
      <c r="C15" s="14">
        <v>8</v>
      </c>
      <c r="D15" s="13">
        <v>6.88</v>
      </c>
    </row>
    <row r="16" spans="1:4" s="5" customFormat="1" ht="12.75">
      <c r="A16" s="16" t="s">
        <v>12</v>
      </c>
      <c r="B16" s="6" t="s">
        <v>4</v>
      </c>
      <c r="C16" s="14">
        <v>15</v>
      </c>
      <c r="D16" s="13">
        <v>6.94</v>
      </c>
    </row>
    <row r="17" spans="1:4" s="5" customFormat="1" ht="12.75">
      <c r="A17" s="16" t="s">
        <v>12</v>
      </c>
      <c r="B17" s="6" t="s">
        <v>4</v>
      </c>
      <c r="C17" s="14">
        <v>22</v>
      </c>
      <c r="D17" s="13">
        <v>7.25</v>
      </c>
    </row>
    <row r="18" spans="1:4" s="5" customFormat="1" ht="12.75">
      <c r="A18" s="16" t="s">
        <v>12</v>
      </c>
      <c r="B18" s="6" t="s">
        <v>4</v>
      </c>
      <c r="C18" s="14">
        <v>28</v>
      </c>
      <c r="D18" s="13">
        <v>8.46</v>
      </c>
    </row>
    <row r="19" spans="1:4" s="5" customFormat="1" ht="12.75">
      <c r="A19" s="16"/>
      <c r="B19" s="6"/>
      <c r="C19" s="14"/>
      <c r="D19" s="4"/>
    </row>
    <row r="20" spans="1:4" s="16" customFormat="1" ht="12.75">
      <c r="A20" s="16" t="s">
        <v>12</v>
      </c>
      <c r="B20" s="6" t="s">
        <v>14</v>
      </c>
      <c r="C20" s="14">
        <v>0</v>
      </c>
      <c r="D20" s="13">
        <v>7.43</v>
      </c>
    </row>
    <row r="21" spans="1:4" s="5" customFormat="1" ht="12.75">
      <c r="A21" s="16" t="s">
        <v>12</v>
      </c>
      <c r="B21" s="6" t="s">
        <v>14</v>
      </c>
      <c r="C21" s="14">
        <v>8</v>
      </c>
      <c r="D21" s="13">
        <v>6.56</v>
      </c>
    </row>
    <row r="22" spans="1:4" s="5" customFormat="1" ht="12.75">
      <c r="A22" s="16" t="s">
        <v>12</v>
      </c>
      <c r="B22" s="6" t="s">
        <v>14</v>
      </c>
      <c r="C22" s="14">
        <v>15</v>
      </c>
      <c r="D22" s="13">
        <v>6.89</v>
      </c>
    </row>
    <row r="23" spans="1:4" s="5" customFormat="1" ht="12.75">
      <c r="A23" s="16" t="s">
        <v>12</v>
      </c>
      <c r="B23" s="6" t="s">
        <v>14</v>
      </c>
      <c r="C23" s="14">
        <v>22</v>
      </c>
      <c r="D23" s="13">
        <v>7.07</v>
      </c>
    </row>
    <row r="24" spans="1:4" s="5" customFormat="1" ht="12.75">
      <c r="A24" s="16" t="s">
        <v>12</v>
      </c>
      <c r="B24" s="6" t="s">
        <v>14</v>
      </c>
      <c r="C24" s="14">
        <v>28</v>
      </c>
      <c r="D24" s="13">
        <v>8.04</v>
      </c>
    </row>
    <row r="25" spans="1:4" s="5" customFormat="1" ht="12.75">
      <c r="A25" s="16"/>
      <c r="B25" s="6"/>
      <c r="C25" s="14"/>
      <c r="D25" s="4"/>
    </row>
    <row r="26" spans="1:4" s="5" customFormat="1" ht="12.75">
      <c r="A26" s="16" t="s">
        <v>12</v>
      </c>
      <c r="B26" s="6" t="s">
        <v>15</v>
      </c>
      <c r="C26" s="14">
        <v>0</v>
      </c>
      <c r="D26" s="13">
        <v>7.24</v>
      </c>
    </row>
    <row r="27" spans="1:4" s="5" customFormat="1" ht="12.75">
      <c r="A27" s="16" t="s">
        <v>12</v>
      </c>
      <c r="B27" s="6" t="s">
        <v>15</v>
      </c>
      <c r="C27" s="14">
        <v>8</v>
      </c>
      <c r="D27" s="13">
        <v>6.14</v>
      </c>
    </row>
    <row r="28" spans="1:4" s="5" customFormat="1" ht="12.75">
      <c r="A28" s="16" t="s">
        <v>12</v>
      </c>
      <c r="B28" s="6" t="s">
        <v>15</v>
      </c>
      <c r="C28" s="14">
        <v>15</v>
      </c>
      <c r="D28" s="13">
        <v>7.32</v>
      </c>
    </row>
    <row r="29" spans="1:4" s="5" customFormat="1" ht="12.75">
      <c r="A29" s="16" t="s">
        <v>12</v>
      </c>
      <c r="B29" s="6" t="s">
        <v>15</v>
      </c>
      <c r="C29" s="14">
        <v>22</v>
      </c>
      <c r="D29" s="13">
        <v>7.28</v>
      </c>
    </row>
    <row r="30" spans="1:4" s="5" customFormat="1" ht="12.75">
      <c r="A30" s="16" t="s">
        <v>12</v>
      </c>
      <c r="B30" s="6" t="s">
        <v>15</v>
      </c>
      <c r="C30" s="14">
        <v>28</v>
      </c>
      <c r="D30" s="13">
        <v>7.75</v>
      </c>
    </row>
    <row r="31" spans="1:4" s="5" customFormat="1" ht="12.75">
      <c r="A31" s="16"/>
      <c r="B31" s="6"/>
      <c r="C31" s="14"/>
      <c r="D31" s="4"/>
    </row>
    <row r="32" spans="1:4" s="2" customFormat="1" ht="12.75">
      <c r="A32" s="8" t="s">
        <v>19</v>
      </c>
      <c r="B32" s="2" t="s">
        <v>0</v>
      </c>
      <c r="C32" s="10" t="s">
        <v>6</v>
      </c>
      <c r="D32" s="12" t="s">
        <v>9</v>
      </c>
    </row>
    <row r="33" spans="1:10" s="1" customFormat="1" ht="12.75">
      <c r="A33" s="16" t="s">
        <v>16</v>
      </c>
      <c r="B33" s="1" t="s">
        <v>13</v>
      </c>
      <c r="C33" s="9">
        <v>0</v>
      </c>
      <c r="D33" s="4">
        <v>9.03</v>
      </c>
      <c r="G33" s="17"/>
      <c r="H33" s="20" t="s">
        <v>3</v>
      </c>
      <c r="I33" s="20" t="s">
        <v>20</v>
      </c>
      <c r="J33" s="20" t="s">
        <v>4</v>
      </c>
    </row>
    <row r="34" spans="1:10" ht="12.75">
      <c r="A34" s="16" t="s">
        <v>16</v>
      </c>
      <c r="B34" s="1" t="s">
        <v>13</v>
      </c>
      <c r="C34" s="9">
        <v>8</v>
      </c>
      <c r="D34" s="4">
        <v>7.84</v>
      </c>
      <c r="G34" s="18">
        <v>0</v>
      </c>
      <c r="H34" s="4">
        <f>D33</f>
        <v>9.03</v>
      </c>
      <c r="I34" s="13">
        <f>D39</f>
        <v>8.36</v>
      </c>
      <c r="J34" s="13">
        <f>D45</f>
        <v>8.25</v>
      </c>
    </row>
    <row r="35" spans="1:10" ht="12.75">
      <c r="A35" s="16" t="s">
        <v>16</v>
      </c>
      <c r="B35" s="1" t="s">
        <v>13</v>
      </c>
      <c r="C35" s="9">
        <v>15</v>
      </c>
      <c r="D35" s="4">
        <v>7.84</v>
      </c>
      <c r="G35" s="18">
        <v>8</v>
      </c>
      <c r="H35" s="4">
        <f>D34</f>
        <v>7.84</v>
      </c>
      <c r="I35" s="13">
        <f>D40</f>
        <v>8.15</v>
      </c>
      <c r="J35" s="13">
        <f>D46</f>
        <v>8.18</v>
      </c>
    </row>
    <row r="36" spans="1:10" ht="12.75">
      <c r="A36" s="16" t="s">
        <v>16</v>
      </c>
      <c r="B36" s="1" t="s">
        <v>13</v>
      </c>
      <c r="C36" s="9">
        <v>22</v>
      </c>
      <c r="D36" s="4">
        <v>7.64</v>
      </c>
      <c r="G36" s="18">
        <v>15</v>
      </c>
      <c r="H36" s="4">
        <f>D35</f>
        <v>7.84</v>
      </c>
      <c r="I36" s="13">
        <f>D41</f>
        <v>8.51</v>
      </c>
      <c r="J36" s="13">
        <f>D47</f>
        <v>8.51</v>
      </c>
    </row>
    <row r="37" spans="1:10" ht="12.75">
      <c r="A37" s="16" t="s">
        <v>16</v>
      </c>
      <c r="B37" s="1" t="s">
        <v>13</v>
      </c>
      <c r="C37" s="9">
        <v>28</v>
      </c>
      <c r="D37" s="4">
        <v>9.02</v>
      </c>
      <c r="G37" s="18">
        <v>22</v>
      </c>
      <c r="H37" s="4">
        <f>D36</f>
        <v>7.64</v>
      </c>
      <c r="I37" s="13">
        <f>D42</f>
        <v>7.69</v>
      </c>
      <c r="J37" s="13">
        <f>D48</f>
        <v>7.52</v>
      </c>
    </row>
    <row r="38" spans="1:10" ht="12.75">
      <c r="A38" s="16"/>
      <c r="B38" s="1"/>
      <c r="G38" s="18">
        <v>28</v>
      </c>
      <c r="H38" s="4">
        <f>D37</f>
        <v>9.02</v>
      </c>
      <c r="I38" s="13">
        <f>D43</f>
        <v>8.52</v>
      </c>
      <c r="J38" s="13">
        <f>D49</f>
        <v>9.05</v>
      </c>
    </row>
    <row r="39" spans="1:10" s="5" customFormat="1" ht="12.75">
      <c r="A39" s="16" t="s">
        <v>16</v>
      </c>
      <c r="B39" s="6" t="s">
        <v>5</v>
      </c>
      <c r="C39" s="14">
        <v>0</v>
      </c>
      <c r="D39" s="13">
        <v>8.36</v>
      </c>
      <c r="H39" s="19"/>
      <c r="I39" s="19"/>
      <c r="J39" s="19"/>
    </row>
    <row r="40" spans="1:10" s="5" customFormat="1" ht="12.75">
      <c r="A40" s="16" t="s">
        <v>16</v>
      </c>
      <c r="B40" s="6" t="s">
        <v>5</v>
      </c>
      <c r="C40" s="14">
        <v>8</v>
      </c>
      <c r="D40" s="13">
        <v>8.15</v>
      </c>
      <c r="H40" s="19"/>
      <c r="I40" s="19"/>
      <c r="J40" s="19"/>
    </row>
    <row r="41" spans="1:10" s="5" customFormat="1" ht="12.75">
      <c r="A41" s="16" t="s">
        <v>16</v>
      </c>
      <c r="B41" s="6" t="s">
        <v>5</v>
      </c>
      <c r="C41" s="14">
        <v>15</v>
      </c>
      <c r="D41" s="13">
        <v>8.51</v>
      </c>
      <c r="H41" s="17"/>
      <c r="I41" s="20" t="s">
        <v>20</v>
      </c>
      <c r="J41" s="20" t="s">
        <v>4</v>
      </c>
    </row>
    <row r="42" spans="1:10" s="5" customFormat="1" ht="12.75">
      <c r="A42" s="16" t="s">
        <v>16</v>
      </c>
      <c r="B42" s="6" t="s">
        <v>5</v>
      </c>
      <c r="C42" s="14">
        <v>22</v>
      </c>
      <c r="D42" s="13">
        <v>7.69</v>
      </c>
      <c r="H42" s="18">
        <v>0</v>
      </c>
      <c r="I42" s="19">
        <f>C33</f>
        <v>0</v>
      </c>
      <c r="J42" s="19">
        <f>C39</f>
        <v>0</v>
      </c>
    </row>
    <row r="43" spans="1:10" s="5" customFormat="1" ht="12.75">
      <c r="A43" s="16" t="s">
        <v>16</v>
      </c>
      <c r="B43" s="6" t="s">
        <v>5</v>
      </c>
      <c r="C43" s="14">
        <v>28</v>
      </c>
      <c r="D43" s="13">
        <v>8.52</v>
      </c>
      <c r="H43" s="18">
        <v>8</v>
      </c>
      <c r="I43" s="19">
        <f>-(I35-H35)</f>
        <v>-0.3100000000000005</v>
      </c>
      <c r="J43" s="19">
        <f>-(J35-H35)</f>
        <v>-0.33999999999999986</v>
      </c>
    </row>
    <row r="44" spans="1:10" s="5" customFormat="1" ht="12.75">
      <c r="A44" s="16"/>
      <c r="B44" s="6"/>
      <c r="C44" s="14"/>
      <c r="D44" s="4"/>
      <c r="H44" s="18">
        <v>15</v>
      </c>
      <c r="I44" s="19">
        <f>-(I36-H36)</f>
        <v>-0.6699999999999999</v>
      </c>
      <c r="J44" s="19">
        <f>-(J36-H36)</f>
        <v>-0.6699999999999999</v>
      </c>
    </row>
    <row r="45" spans="1:10" s="5" customFormat="1" ht="12.75">
      <c r="A45" s="16" t="s">
        <v>16</v>
      </c>
      <c r="B45" s="6" t="s">
        <v>4</v>
      </c>
      <c r="C45" s="14">
        <v>0</v>
      </c>
      <c r="D45" s="13">
        <v>8.25</v>
      </c>
      <c r="H45" s="18">
        <v>22</v>
      </c>
      <c r="I45" s="19">
        <f>-(I37-H37)</f>
        <v>-0.05000000000000071</v>
      </c>
      <c r="J45" s="19">
        <f>-(J37-H37)</f>
        <v>0.1200000000000001</v>
      </c>
    </row>
    <row r="46" spans="1:10" s="5" customFormat="1" ht="12.75">
      <c r="A46" s="16" t="s">
        <v>16</v>
      </c>
      <c r="B46" s="6" t="s">
        <v>4</v>
      </c>
      <c r="C46" s="14">
        <v>8</v>
      </c>
      <c r="D46" s="13">
        <v>8.18</v>
      </c>
      <c r="H46" s="22">
        <v>28</v>
      </c>
      <c r="I46" s="19">
        <f>-(I38-H38)</f>
        <v>0.5</v>
      </c>
      <c r="J46" s="19">
        <f>-(J38-H38)</f>
        <v>-0.030000000000001137</v>
      </c>
    </row>
    <row r="47" spans="1:4" s="5" customFormat="1" ht="12.75">
      <c r="A47" s="16" t="s">
        <v>16</v>
      </c>
      <c r="B47" s="6" t="s">
        <v>4</v>
      </c>
      <c r="C47" s="14">
        <v>15</v>
      </c>
      <c r="D47" s="13">
        <v>8.51</v>
      </c>
    </row>
    <row r="48" spans="1:4" s="5" customFormat="1" ht="12.75">
      <c r="A48" s="16" t="s">
        <v>16</v>
      </c>
      <c r="B48" s="6" t="s">
        <v>4</v>
      </c>
      <c r="C48" s="14">
        <v>22</v>
      </c>
      <c r="D48" s="13">
        <v>7.52</v>
      </c>
    </row>
    <row r="49" spans="1:4" s="5" customFormat="1" ht="12.75">
      <c r="A49" s="16" t="s">
        <v>16</v>
      </c>
      <c r="B49" s="6" t="s">
        <v>4</v>
      </c>
      <c r="C49" s="14">
        <v>28</v>
      </c>
      <c r="D49" s="13">
        <v>9.05</v>
      </c>
    </row>
    <row r="50" spans="1:4" s="5" customFormat="1" ht="12.75">
      <c r="A50" s="16"/>
      <c r="B50" s="6"/>
      <c r="C50" s="14"/>
      <c r="D50" s="4"/>
    </row>
    <row r="51" spans="1:4" s="2" customFormat="1" ht="12.75">
      <c r="A51" s="8" t="s">
        <v>19</v>
      </c>
      <c r="B51" s="2" t="s">
        <v>0</v>
      </c>
      <c r="C51" s="10" t="s">
        <v>6</v>
      </c>
      <c r="D51" s="12" t="s">
        <v>9</v>
      </c>
    </row>
    <row r="52" spans="1:10" ht="12.75">
      <c r="A52" s="16" t="s">
        <v>17</v>
      </c>
      <c r="B52" s="1" t="s">
        <v>13</v>
      </c>
      <c r="C52" s="9">
        <v>0</v>
      </c>
      <c r="D52" s="4">
        <v>6.43</v>
      </c>
      <c r="G52" s="17"/>
      <c r="H52" s="20" t="s">
        <v>3</v>
      </c>
      <c r="I52" s="20" t="s">
        <v>21</v>
      </c>
      <c r="J52" s="20" t="s">
        <v>15</v>
      </c>
    </row>
    <row r="53" spans="1:10" ht="12.75">
      <c r="A53" s="16" t="s">
        <v>17</v>
      </c>
      <c r="B53" s="1" t="s">
        <v>13</v>
      </c>
      <c r="C53" s="9">
        <v>8</v>
      </c>
      <c r="D53" s="4">
        <v>6.44</v>
      </c>
      <c r="G53" s="18">
        <v>0</v>
      </c>
      <c r="H53" s="19">
        <f>D52</f>
        <v>6.43</v>
      </c>
      <c r="I53" s="19">
        <f>D58</f>
        <v>6.15</v>
      </c>
      <c r="J53" s="19">
        <f>D64</f>
        <v>6.74</v>
      </c>
    </row>
    <row r="54" spans="1:10" ht="12.75">
      <c r="A54" s="16" t="s">
        <v>17</v>
      </c>
      <c r="B54" s="1" t="s">
        <v>13</v>
      </c>
      <c r="C54" s="9">
        <v>15</v>
      </c>
      <c r="D54" s="4">
        <v>6.05</v>
      </c>
      <c r="G54" s="18">
        <v>8</v>
      </c>
      <c r="H54" s="19">
        <f>D53</f>
        <v>6.44</v>
      </c>
      <c r="I54" s="19">
        <f>D59</f>
        <v>6.56</v>
      </c>
      <c r="J54" s="19">
        <f>D65</f>
        <v>6.14</v>
      </c>
    </row>
    <row r="55" spans="1:10" ht="12.75">
      <c r="A55" s="16" t="s">
        <v>17</v>
      </c>
      <c r="B55" s="1" t="s">
        <v>13</v>
      </c>
      <c r="C55" s="9">
        <v>22</v>
      </c>
      <c r="D55" s="4">
        <v>6.09</v>
      </c>
      <c r="G55" s="18">
        <v>15</v>
      </c>
      <c r="H55" s="19">
        <f>D54</f>
        <v>6.05</v>
      </c>
      <c r="I55" s="19">
        <f>D60</f>
        <v>6.52</v>
      </c>
      <c r="J55" s="19">
        <f>D66</f>
        <v>6.04</v>
      </c>
    </row>
    <row r="56" spans="1:10" ht="12.75">
      <c r="A56" s="16" t="s">
        <v>17</v>
      </c>
      <c r="B56" s="1" t="s">
        <v>13</v>
      </c>
      <c r="C56" s="9">
        <v>28</v>
      </c>
      <c r="D56" s="4">
        <v>8.08</v>
      </c>
      <c r="G56" s="18">
        <v>22</v>
      </c>
      <c r="H56" s="19">
        <f>D55</f>
        <v>6.09</v>
      </c>
      <c r="I56" s="19">
        <f>D61</f>
        <v>6.02</v>
      </c>
      <c r="J56" s="19">
        <f>D67</f>
        <v>6.17</v>
      </c>
    </row>
    <row r="57" spans="1:10" s="3" customFormat="1" ht="12.75">
      <c r="A57" s="16"/>
      <c r="B57" s="1"/>
      <c r="C57" s="9"/>
      <c r="D57" s="4"/>
      <c r="G57" s="18">
        <v>28</v>
      </c>
      <c r="H57" s="19">
        <f>D56</f>
        <v>8.08</v>
      </c>
      <c r="I57" s="19">
        <f>D62</f>
        <v>6.24</v>
      </c>
      <c r="J57" s="19">
        <f>D68</f>
        <v>6.46</v>
      </c>
    </row>
    <row r="58" spans="1:10" ht="12.75">
      <c r="A58" s="16" t="s">
        <v>17</v>
      </c>
      <c r="B58" s="6" t="s">
        <v>14</v>
      </c>
      <c r="C58" s="14">
        <v>0</v>
      </c>
      <c r="D58" s="13">
        <v>6.15</v>
      </c>
      <c r="G58" s="5"/>
      <c r="H58" s="19"/>
      <c r="I58" s="19"/>
      <c r="J58" s="19"/>
    </row>
    <row r="59" spans="1:10" ht="12.75">
      <c r="A59" s="16" t="s">
        <v>17</v>
      </c>
      <c r="B59" s="6" t="s">
        <v>14</v>
      </c>
      <c r="C59" s="14">
        <v>8</v>
      </c>
      <c r="D59" s="13">
        <v>6.56</v>
      </c>
      <c r="G59" s="5"/>
      <c r="H59" s="19"/>
      <c r="I59" s="19"/>
      <c r="J59" s="19"/>
    </row>
    <row r="60" spans="1:10" ht="12.75">
      <c r="A60" s="16" t="s">
        <v>17</v>
      </c>
      <c r="B60" s="6" t="s">
        <v>14</v>
      </c>
      <c r="C60" s="14">
        <v>15</v>
      </c>
      <c r="D60" s="13">
        <v>6.52</v>
      </c>
      <c r="G60" s="5"/>
      <c r="H60" s="17"/>
      <c r="I60" s="20" t="s">
        <v>21</v>
      </c>
      <c r="J60" s="20" t="s">
        <v>15</v>
      </c>
    </row>
    <row r="61" spans="1:10" ht="12.75">
      <c r="A61" s="16" t="s">
        <v>17</v>
      </c>
      <c r="B61" s="6" t="s">
        <v>14</v>
      </c>
      <c r="C61" s="14">
        <v>22</v>
      </c>
      <c r="D61" s="13">
        <v>6.02</v>
      </c>
      <c r="G61" s="5"/>
      <c r="H61" s="18">
        <v>0</v>
      </c>
      <c r="I61" s="19">
        <f>C52</f>
        <v>0</v>
      </c>
      <c r="J61" s="19">
        <f>C52</f>
        <v>0</v>
      </c>
    </row>
    <row r="62" spans="1:10" ht="12.75">
      <c r="A62" s="16" t="s">
        <v>17</v>
      </c>
      <c r="B62" s="6" t="s">
        <v>14</v>
      </c>
      <c r="C62" s="14">
        <v>28</v>
      </c>
      <c r="D62" s="13">
        <v>6.24</v>
      </c>
      <c r="G62" s="5"/>
      <c r="H62" s="18">
        <v>8</v>
      </c>
      <c r="I62" s="19">
        <f>-(I54-H54)</f>
        <v>-0.11999999999999922</v>
      </c>
      <c r="J62" s="19">
        <f>-(J54-H54)</f>
        <v>0.3000000000000007</v>
      </c>
    </row>
    <row r="63" spans="1:10" ht="12.75">
      <c r="A63" s="16"/>
      <c r="B63" s="6"/>
      <c r="C63" s="14"/>
      <c r="G63" s="5"/>
      <c r="H63" s="18">
        <v>15</v>
      </c>
      <c r="I63" s="19">
        <f>-(I55-H55)</f>
        <v>-0.46999999999999975</v>
      </c>
      <c r="J63" s="19">
        <f>-(J55-H55)</f>
        <v>0.009999999999999787</v>
      </c>
    </row>
    <row r="64" spans="1:10" ht="12.75">
      <c r="A64" s="16" t="s">
        <v>17</v>
      </c>
      <c r="B64" s="6" t="s">
        <v>15</v>
      </c>
      <c r="C64" s="14">
        <v>0</v>
      </c>
      <c r="D64" s="13">
        <v>6.74</v>
      </c>
      <c r="G64" s="5"/>
      <c r="H64" s="18">
        <v>22</v>
      </c>
      <c r="I64" s="19">
        <f>-(I56-H56)</f>
        <v>0.07000000000000028</v>
      </c>
      <c r="J64" s="19">
        <f>-(J56-H56)</f>
        <v>-0.08000000000000007</v>
      </c>
    </row>
    <row r="65" spans="1:10" ht="12.75">
      <c r="A65" s="16" t="s">
        <v>17</v>
      </c>
      <c r="B65" s="6" t="s">
        <v>15</v>
      </c>
      <c r="C65" s="14">
        <v>8</v>
      </c>
      <c r="D65" s="13">
        <v>6.14</v>
      </c>
      <c r="G65" s="5"/>
      <c r="H65" s="22">
        <v>28</v>
      </c>
      <c r="I65" s="19">
        <f>-(I57-H57)</f>
        <v>1.8399999999999999</v>
      </c>
      <c r="J65" s="19">
        <f>-(J57-H57)</f>
        <v>1.62</v>
      </c>
    </row>
    <row r="66" spans="1:4" ht="12.75">
      <c r="A66" s="16" t="s">
        <v>17</v>
      </c>
      <c r="B66" s="6" t="s">
        <v>15</v>
      </c>
      <c r="C66" s="14">
        <v>15</v>
      </c>
      <c r="D66" s="13">
        <v>6.04</v>
      </c>
    </row>
    <row r="67" spans="1:4" ht="12.75">
      <c r="A67" s="16" t="s">
        <v>17</v>
      </c>
      <c r="B67" s="6" t="s">
        <v>15</v>
      </c>
      <c r="C67" s="14">
        <v>22</v>
      </c>
      <c r="D67" s="13">
        <v>6.17</v>
      </c>
    </row>
    <row r="68" spans="1:4" ht="12.75">
      <c r="A68" s="16" t="s">
        <v>17</v>
      </c>
      <c r="B68" s="6" t="s">
        <v>15</v>
      </c>
      <c r="C68" s="14">
        <v>28</v>
      </c>
      <c r="D68" s="13">
        <v>6.46</v>
      </c>
    </row>
    <row r="69" spans="1:10" ht="12.75">
      <c r="A69" s="8"/>
      <c r="B69" s="6"/>
      <c r="C69" s="14"/>
      <c r="G69" t="s">
        <v>22</v>
      </c>
      <c r="I69" s="20" t="s">
        <v>21</v>
      </c>
      <c r="J69" s="20" t="s">
        <v>15</v>
      </c>
    </row>
    <row r="70" spans="2:10" ht="12.75">
      <c r="B70" t="s">
        <v>22</v>
      </c>
      <c r="C70"/>
      <c r="D70" s="20" t="s">
        <v>21</v>
      </c>
      <c r="E70" s="20" t="s">
        <v>15</v>
      </c>
      <c r="H70" s="18">
        <v>0</v>
      </c>
      <c r="I70">
        <f aca="true" t="shared" si="3" ref="I70:J74">I61*400</f>
        <v>0</v>
      </c>
      <c r="J70">
        <f t="shared" si="3"/>
        <v>0</v>
      </c>
    </row>
    <row r="71" spans="3:10" ht="12.75">
      <c r="C71" s="18">
        <v>0</v>
      </c>
      <c r="D71">
        <f aca="true" t="shared" si="4" ref="D71:E75">I42*400</f>
        <v>0</v>
      </c>
      <c r="E71">
        <f t="shared" si="4"/>
        <v>0</v>
      </c>
      <c r="H71" s="18">
        <v>8</v>
      </c>
      <c r="I71">
        <f t="shared" si="3"/>
        <v>-47.99999999999969</v>
      </c>
      <c r="J71">
        <f t="shared" si="3"/>
        <v>120.00000000000028</v>
      </c>
    </row>
    <row r="72" spans="3:10" ht="12.75">
      <c r="C72" s="18">
        <v>8</v>
      </c>
      <c r="D72">
        <f t="shared" si="4"/>
        <v>-124.0000000000002</v>
      </c>
      <c r="E72">
        <f t="shared" si="4"/>
        <v>-135.99999999999994</v>
      </c>
      <c r="H72" s="18">
        <v>15</v>
      </c>
      <c r="I72">
        <f t="shared" si="3"/>
        <v>-187.9999999999999</v>
      </c>
      <c r="J72">
        <f t="shared" si="3"/>
        <v>3.9999999999999147</v>
      </c>
    </row>
    <row r="73" spans="3:10" ht="12.75">
      <c r="C73" s="18">
        <v>15</v>
      </c>
      <c r="D73">
        <f t="shared" si="4"/>
        <v>-268</v>
      </c>
      <c r="E73">
        <f t="shared" si="4"/>
        <v>-268</v>
      </c>
      <c r="H73" s="18">
        <v>22</v>
      </c>
      <c r="I73">
        <f t="shared" si="3"/>
        <v>28.000000000000114</v>
      </c>
      <c r="J73">
        <f t="shared" si="3"/>
        <v>-32.00000000000003</v>
      </c>
    </row>
    <row r="74" spans="3:10" ht="12.75">
      <c r="C74" s="18">
        <v>22</v>
      </c>
      <c r="D74">
        <f t="shared" si="4"/>
        <v>-20.000000000000284</v>
      </c>
      <c r="E74">
        <f t="shared" si="4"/>
        <v>48.00000000000004</v>
      </c>
      <c r="H74" s="22">
        <v>28</v>
      </c>
      <c r="I74">
        <f t="shared" si="3"/>
        <v>736</v>
      </c>
      <c r="J74">
        <f t="shared" si="3"/>
        <v>648</v>
      </c>
    </row>
    <row r="75" spans="3:5" ht="12.75">
      <c r="C75" s="22">
        <v>28</v>
      </c>
      <c r="D75">
        <f t="shared" si="4"/>
        <v>200</v>
      </c>
      <c r="E75">
        <f t="shared" si="4"/>
        <v>-12.000000000000455</v>
      </c>
    </row>
    <row r="76" spans="3:10" ht="12.75">
      <c r="C76"/>
      <c r="D76"/>
      <c r="I76" s="20" t="s">
        <v>21</v>
      </c>
      <c r="J76" s="20" t="s">
        <v>15</v>
      </c>
    </row>
    <row r="77" spans="3:10" ht="12.75">
      <c r="C77"/>
      <c r="D77" s="20" t="s">
        <v>21</v>
      </c>
      <c r="E77" s="20" t="s">
        <v>15</v>
      </c>
      <c r="G77" t="s">
        <v>23</v>
      </c>
      <c r="H77" s="18">
        <v>0</v>
      </c>
      <c r="I77">
        <f aca="true" t="shared" si="5" ref="I77:J81">I61*600</f>
        <v>0</v>
      </c>
      <c r="J77">
        <f t="shared" si="5"/>
        <v>0</v>
      </c>
    </row>
    <row r="78" spans="2:10" ht="12.75">
      <c r="B78" t="s">
        <v>23</v>
      </c>
      <c r="C78" s="18">
        <v>0</v>
      </c>
      <c r="D78">
        <f aca="true" t="shared" si="6" ref="D78:E82">I42*600</f>
        <v>0</v>
      </c>
      <c r="E78">
        <f t="shared" si="6"/>
        <v>0</v>
      </c>
      <c r="H78" s="18">
        <v>8</v>
      </c>
      <c r="I78">
        <f t="shared" si="5"/>
        <v>-71.99999999999953</v>
      </c>
      <c r="J78">
        <f t="shared" si="5"/>
        <v>180.00000000000043</v>
      </c>
    </row>
    <row r="79" spans="3:10" ht="12.75">
      <c r="C79" s="18">
        <v>8</v>
      </c>
      <c r="D79">
        <f t="shared" si="6"/>
        <v>-186.00000000000028</v>
      </c>
      <c r="E79">
        <f t="shared" si="6"/>
        <v>-203.99999999999991</v>
      </c>
      <c r="H79" s="18">
        <v>15</v>
      </c>
      <c r="I79">
        <f t="shared" si="5"/>
        <v>-281.99999999999983</v>
      </c>
      <c r="J79">
        <f t="shared" si="5"/>
        <v>5.999999999999872</v>
      </c>
    </row>
    <row r="80" spans="3:10" ht="12.75">
      <c r="C80" s="18">
        <v>15</v>
      </c>
      <c r="D80">
        <f t="shared" si="6"/>
        <v>-401.99999999999994</v>
      </c>
      <c r="E80">
        <f t="shared" si="6"/>
        <v>-401.99999999999994</v>
      </c>
      <c r="H80" s="18">
        <v>22</v>
      </c>
      <c r="I80">
        <f t="shared" si="5"/>
        <v>42.00000000000017</v>
      </c>
      <c r="J80">
        <f t="shared" si="5"/>
        <v>-48.00000000000004</v>
      </c>
    </row>
    <row r="81" spans="3:10" ht="12.75">
      <c r="C81" s="18">
        <v>22</v>
      </c>
      <c r="D81">
        <f t="shared" si="6"/>
        <v>-30.000000000000426</v>
      </c>
      <c r="E81">
        <f t="shared" si="6"/>
        <v>72.00000000000006</v>
      </c>
      <c r="H81" s="22">
        <v>28</v>
      </c>
      <c r="I81">
        <f t="shared" si="5"/>
        <v>1104</v>
      </c>
      <c r="J81">
        <f t="shared" si="5"/>
        <v>972.0000000000001</v>
      </c>
    </row>
    <row r="82" spans="3:5" ht="12.75">
      <c r="C82" s="22">
        <v>28</v>
      </c>
      <c r="D82">
        <f t="shared" si="6"/>
        <v>300</v>
      </c>
      <c r="E82">
        <f t="shared" si="6"/>
        <v>-18.000000000000682</v>
      </c>
    </row>
    <row r="83" spans="9:10" ht="12.75">
      <c r="I83" s="20" t="s">
        <v>21</v>
      </c>
      <c r="J83" s="20" t="s">
        <v>15</v>
      </c>
    </row>
    <row r="84" spans="3:10" ht="12.75">
      <c r="C84"/>
      <c r="D84" s="20" t="s">
        <v>21</v>
      </c>
      <c r="E84" s="20" t="s">
        <v>15</v>
      </c>
      <c r="G84" t="s">
        <v>24</v>
      </c>
      <c r="H84" s="18">
        <v>0</v>
      </c>
      <c r="I84">
        <f>I61*600</f>
        <v>0</v>
      </c>
      <c r="J84">
        <f>J61*600</f>
        <v>0</v>
      </c>
    </row>
    <row r="85" spans="2:10" ht="12.75">
      <c r="B85" t="s">
        <v>23</v>
      </c>
      <c r="C85" s="18">
        <v>0</v>
      </c>
      <c r="D85">
        <f aca="true" t="shared" si="7" ref="D85:E89">I42*700</f>
        <v>0</v>
      </c>
      <c r="E85">
        <f t="shared" si="7"/>
        <v>0</v>
      </c>
      <c r="H85" s="18">
        <v>8</v>
      </c>
      <c r="I85">
        <f aca="true" t="shared" si="8" ref="I85:J88">I62*700</f>
        <v>-83.99999999999946</v>
      </c>
      <c r="J85">
        <f t="shared" si="8"/>
        <v>210.0000000000005</v>
      </c>
    </row>
    <row r="86" spans="3:10" ht="12.75">
      <c r="C86" s="18">
        <v>8</v>
      </c>
      <c r="D86">
        <f t="shared" si="7"/>
        <v>-217.00000000000034</v>
      </c>
      <c r="E86">
        <f t="shared" si="7"/>
        <v>-237.9999999999999</v>
      </c>
      <c r="H86" s="18">
        <v>15</v>
      </c>
      <c r="I86">
        <f t="shared" si="8"/>
        <v>-328.99999999999983</v>
      </c>
      <c r="J86">
        <f t="shared" si="8"/>
        <v>6.999999999999851</v>
      </c>
    </row>
    <row r="87" spans="3:10" ht="12.75">
      <c r="C87" s="18">
        <v>15</v>
      </c>
      <c r="D87">
        <f t="shared" si="7"/>
        <v>-468.99999999999994</v>
      </c>
      <c r="E87">
        <f t="shared" si="7"/>
        <v>-468.99999999999994</v>
      </c>
      <c r="H87" s="18">
        <v>22</v>
      </c>
      <c r="I87">
        <f t="shared" si="8"/>
        <v>49.0000000000002</v>
      </c>
      <c r="J87">
        <f t="shared" si="8"/>
        <v>-56.00000000000005</v>
      </c>
    </row>
    <row r="88" spans="3:10" ht="12.75">
      <c r="C88" s="18">
        <v>22</v>
      </c>
      <c r="D88">
        <f t="shared" si="7"/>
        <v>-35.0000000000005</v>
      </c>
      <c r="E88">
        <f t="shared" si="7"/>
        <v>84.00000000000007</v>
      </c>
      <c r="H88" s="22">
        <v>28</v>
      </c>
      <c r="I88">
        <f t="shared" si="8"/>
        <v>1288</v>
      </c>
      <c r="J88">
        <f t="shared" si="8"/>
        <v>1134</v>
      </c>
    </row>
    <row r="89" spans="3:5" ht="12.75">
      <c r="C89" s="22">
        <v>28</v>
      </c>
      <c r="D89">
        <f t="shared" si="7"/>
        <v>350</v>
      </c>
      <c r="E89">
        <f t="shared" si="7"/>
        <v>-21.000000000000796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Compania de YosoY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Boehm</dc:creator>
  <cp:keywords/>
  <dc:description/>
  <cp:lastModifiedBy>Robert A. Boehm</cp:lastModifiedBy>
  <dcterms:created xsi:type="dcterms:W3CDTF">2010-01-16T03:14:28Z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